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megurocity365.sharepoint.com/sites/msteams_11fc45/Shared Documents/General/01　給食/045-010　業者選定/R8/★第1回選定委員会/07　確定/"/>
    </mc:Choice>
  </mc:AlternateContent>
  <xr:revisionPtr revIDLastSave="1" documentId="13_ncr:1_{BD2CCD15-FFF1-41DE-B025-201BF1D5034D}" xr6:coauthVersionLast="47" xr6:coauthVersionMax="47" xr10:uidLastSave="{3667561B-9BCF-4930-87B4-BBEBF44EF112}"/>
  <bookViews>
    <workbookView xWindow="-110" yWindow="-110" windowWidth="19420" windowHeight="11760" xr2:uid="{00000000-000D-0000-FFFF-FFFF00000000}"/>
  </bookViews>
  <sheets>
    <sheet name="経費見積書" sheetId="1" r:id="rId1"/>
    <sheet name="経費見積書 (記入見本)" sheetId="2" r:id="rId2"/>
  </sheets>
  <definedNames>
    <definedName name="_xlnm.Print_Area" localSheetId="0">経費見積書!$A$1:$M$43</definedName>
    <definedName name="_xlnm.Print_Area" localSheetId="1">'経費見積書 (記入見本)'!$A$1:$M$41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40" i="2"/>
  <c r="L25" i="2"/>
  <c r="J25" i="2"/>
  <c r="H25" i="2"/>
  <c r="F25" i="2"/>
  <c r="F26" i="2" s="1"/>
  <c r="F13" i="2" s="1"/>
  <c r="L9" i="2"/>
  <c r="L27" i="1"/>
  <c r="L11" i="1"/>
  <c r="J27" i="1"/>
  <c r="H27" i="1"/>
  <c r="F27" i="1"/>
  <c r="F42" i="1"/>
  <c r="F14" i="1" l="1"/>
  <c r="F14" i="2"/>
  <c r="F12" i="2"/>
  <c r="F15" i="1"/>
  <c r="F16" i="1" s="1"/>
</calcChain>
</file>

<file path=xl/sharedStrings.xml><?xml version="1.0" encoding="utf-8"?>
<sst xmlns="http://schemas.openxmlformats.org/spreadsheetml/2006/main" count="213" uniqueCount="58">
  <si>
    <t>経費見積書</t>
    <rPh sb="0" eb="2">
      <t>ケイヒ</t>
    </rPh>
    <rPh sb="2" eb="4">
      <t>ミツ</t>
    </rPh>
    <rPh sb="4" eb="5">
      <t>ショ</t>
    </rPh>
    <phoneticPr fontId="1"/>
  </si>
  <si>
    <t>応募する学校</t>
    <rPh sb="0" eb="2">
      <t>オウボ</t>
    </rPh>
    <rPh sb="4" eb="6">
      <t>ガッコウ</t>
    </rPh>
    <phoneticPr fontId="1"/>
  </si>
  <si>
    <t>従事者配置計画</t>
    <rPh sb="0" eb="3">
      <t>ジュウジシャ</t>
    </rPh>
    <rPh sb="3" eb="5">
      <t>ハイチ</t>
    </rPh>
    <rPh sb="5" eb="7">
      <t>ケイカク</t>
    </rPh>
    <phoneticPr fontId="1"/>
  </si>
  <si>
    <t>業務責任者</t>
    <rPh sb="0" eb="2">
      <t>ギョウム</t>
    </rPh>
    <rPh sb="2" eb="5">
      <t>セキニンシャ</t>
    </rPh>
    <phoneticPr fontId="1"/>
  </si>
  <si>
    <t>業務副責任者</t>
    <rPh sb="0" eb="2">
      <t>ギョウム</t>
    </rPh>
    <rPh sb="2" eb="6">
      <t>フクセキニンシャ</t>
    </rPh>
    <phoneticPr fontId="1"/>
  </si>
  <si>
    <t>正社員</t>
    <rPh sb="0" eb="3">
      <t>セイシャイン</t>
    </rPh>
    <phoneticPr fontId="1"/>
  </si>
  <si>
    <t>パート従事者</t>
    <rPh sb="3" eb="6">
      <t>ジュウジシャ</t>
    </rPh>
    <phoneticPr fontId="1"/>
  </si>
  <si>
    <t>合計</t>
    <rPh sb="0" eb="2">
      <t>ゴウケイ</t>
    </rPh>
    <phoneticPr fontId="1"/>
  </si>
  <si>
    <t>総額</t>
    <rPh sb="0" eb="2">
      <t>ソウガク</t>
    </rPh>
    <phoneticPr fontId="1"/>
  </si>
  <si>
    <t>円</t>
    <rPh sb="0" eb="1">
      <t>エン</t>
    </rPh>
    <phoneticPr fontId="1"/>
  </si>
  <si>
    <t>業務副責任者</t>
    <rPh sb="0" eb="2">
      <t>ギョウム</t>
    </rPh>
    <rPh sb="2" eb="3">
      <t>フク</t>
    </rPh>
    <rPh sb="3" eb="5">
      <t>セキニン</t>
    </rPh>
    <rPh sb="5" eb="6">
      <t>シャ</t>
    </rPh>
    <phoneticPr fontId="1"/>
  </si>
  <si>
    <t>給与・賞与等</t>
    <rPh sb="0" eb="2">
      <t>キュウヨ</t>
    </rPh>
    <rPh sb="3" eb="5">
      <t>ショウヨ</t>
    </rPh>
    <rPh sb="5" eb="6">
      <t>トウ</t>
    </rPh>
    <phoneticPr fontId="1"/>
  </si>
  <si>
    <t>社会保険等</t>
    <rPh sb="0" eb="2">
      <t>シャカイ</t>
    </rPh>
    <rPh sb="2" eb="4">
      <t>ホケン</t>
    </rPh>
    <rPh sb="4" eb="5">
      <t>トウ</t>
    </rPh>
    <phoneticPr fontId="1"/>
  </si>
  <si>
    <t>交通費等</t>
    <rPh sb="0" eb="3">
      <t>コウツウヒ</t>
    </rPh>
    <rPh sb="3" eb="4">
      <t>トウ</t>
    </rPh>
    <phoneticPr fontId="1"/>
  </si>
  <si>
    <t>福利厚生費</t>
    <rPh sb="0" eb="2">
      <t>フクリ</t>
    </rPh>
    <rPh sb="2" eb="4">
      <t>コウセイ</t>
    </rPh>
    <rPh sb="4" eb="5">
      <t>ヒ</t>
    </rPh>
    <phoneticPr fontId="1"/>
  </si>
  <si>
    <t>1人あたり年額</t>
    <rPh sb="1" eb="2">
      <t>ニン</t>
    </rPh>
    <rPh sb="5" eb="7">
      <t>ネンガク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</si>
  <si>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</si>
  <si>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</si>
  <si>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</si>
  <si>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</si>
  <si>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見積金額</t>
    <rPh sb="0" eb="2">
      <t>ミツ</t>
    </rPh>
    <rPh sb="2" eb="4">
      <t>キンガク</t>
    </rPh>
    <phoneticPr fontId="1"/>
  </si>
  <si>
    <t>消費税</t>
    <rPh sb="0" eb="3">
      <t>ショウヒゼイ</t>
    </rPh>
    <phoneticPr fontId="1"/>
  </si>
  <si>
    <t>見積金額内訳</t>
    <rPh sb="0" eb="2">
      <t>ミツモリ</t>
    </rPh>
    <rPh sb="2" eb="4">
      <t>キンガク</t>
    </rPh>
    <rPh sb="4" eb="6">
      <t>ウチワケ</t>
    </rPh>
    <phoneticPr fontId="1"/>
  </si>
  <si>
    <t>（１）人件費</t>
    <rPh sb="3" eb="6">
      <t>ジンケンヒ</t>
    </rPh>
    <phoneticPr fontId="1"/>
  </si>
  <si>
    <t>（２）その他経費</t>
    <rPh sb="5" eb="6">
      <t>タ</t>
    </rPh>
    <rPh sb="6" eb="8">
      <t>ケイヒ</t>
    </rPh>
    <phoneticPr fontId="1"/>
  </si>
  <si>
    <t>項目</t>
    <rPh sb="0" eb="2">
      <t>コウモク</t>
    </rPh>
    <phoneticPr fontId="1"/>
  </si>
  <si>
    <t>被服費</t>
    <rPh sb="0" eb="3">
      <t>ヒフクヒ</t>
    </rPh>
    <phoneticPr fontId="1"/>
  </si>
  <si>
    <t>衛生費</t>
    <rPh sb="0" eb="2">
      <t>エイセイ</t>
    </rPh>
    <rPh sb="2" eb="3">
      <t>ヒ</t>
    </rPh>
    <phoneticPr fontId="1"/>
  </si>
  <si>
    <t>連絡経費</t>
    <rPh sb="0" eb="2">
      <t>レンラク</t>
    </rPh>
    <rPh sb="2" eb="4">
      <t>ケイヒ</t>
    </rPh>
    <phoneticPr fontId="1"/>
  </si>
  <si>
    <t>消耗品費</t>
    <rPh sb="0" eb="3">
      <t>ショウモウヒン</t>
    </rPh>
    <rPh sb="3" eb="4">
      <t>ヒ</t>
    </rPh>
    <phoneticPr fontId="1"/>
  </si>
  <si>
    <t>事務用品費</t>
    <rPh sb="0" eb="2">
      <t>ジム</t>
    </rPh>
    <rPh sb="2" eb="4">
      <t>ヨウヒン</t>
    </rPh>
    <rPh sb="4" eb="5">
      <t>ヒ</t>
    </rPh>
    <phoneticPr fontId="1"/>
  </si>
  <si>
    <t>募集広告費</t>
    <rPh sb="0" eb="2">
      <t>ボシュウ</t>
    </rPh>
    <rPh sb="2" eb="4">
      <t>コウコク</t>
    </rPh>
    <rPh sb="4" eb="5">
      <t>ヒ</t>
    </rPh>
    <phoneticPr fontId="1"/>
  </si>
  <si>
    <t>その他</t>
    <rPh sb="2" eb="3">
      <t>タ</t>
    </rPh>
    <phoneticPr fontId="1"/>
  </si>
  <si>
    <t>一般経費</t>
    <rPh sb="0" eb="2">
      <t>イッパン</t>
    </rPh>
    <rPh sb="2" eb="4">
      <t>ケイヒ</t>
    </rPh>
    <phoneticPr fontId="1"/>
  </si>
  <si>
    <t>人数</t>
    <rPh sb="0" eb="2">
      <t>ニンズウ</t>
    </rPh>
    <phoneticPr fontId="1"/>
  </si>
  <si>
    <t>退職引当</t>
    <rPh sb="0" eb="2">
      <t>タイショク</t>
    </rPh>
    <rPh sb="2" eb="4">
      <t>ヒキアテ</t>
    </rPh>
    <phoneticPr fontId="1"/>
  </si>
  <si>
    <t>賞与引当</t>
    <rPh sb="0" eb="2">
      <t>ショウヨ</t>
    </rPh>
    <rPh sb="2" eb="4">
      <t>ヒキアテ</t>
    </rPh>
    <phoneticPr fontId="1"/>
  </si>
  <si>
    <t>⑤</t>
    <phoneticPr fontId="1"/>
  </si>
  <si>
    <t>⑥</t>
    <phoneticPr fontId="1"/>
  </si>
  <si>
    <t>（①～⑥）×人数</t>
    <rPh sb="6" eb="8">
      <t>ニンズウ</t>
    </rPh>
    <phoneticPr fontId="1"/>
  </si>
  <si>
    <t>年額</t>
    <rPh sb="0" eb="2">
      <t>ネンガク</t>
    </rPh>
    <phoneticPr fontId="1"/>
  </si>
  <si>
    <t>学校</t>
    <rPh sb="0" eb="2">
      <t>ガッコウ</t>
    </rPh>
    <phoneticPr fontId="1"/>
  </si>
  <si>
    <t>名</t>
    <rPh sb="0" eb="1">
      <t>メイ</t>
    </rPh>
    <phoneticPr fontId="1"/>
  </si>
  <si>
    <t>人件費合計額</t>
    <phoneticPr fontId="1"/>
  </si>
  <si>
    <t>A</t>
    <phoneticPr fontId="1"/>
  </si>
  <si>
    <t>1日当たり必要と考える従事者数</t>
    <rPh sb="1" eb="2">
      <t>ニチ</t>
    </rPh>
    <rPh sb="2" eb="3">
      <t>ア</t>
    </rPh>
    <rPh sb="5" eb="7">
      <t>ヒツヨウ</t>
    </rPh>
    <rPh sb="8" eb="9">
      <t>カンガ</t>
    </rPh>
    <rPh sb="11" eb="14">
      <t>ジュウジシャ</t>
    </rPh>
    <rPh sb="14" eb="15">
      <t>スウ</t>
    </rPh>
    <phoneticPr fontId="1"/>
  </si>
  <si>
    <t>税抜金額（A+B)</t>
    <rPh sb="0" eb="1">
      <t>ゼイ</t>
    </rPh>
    <rPh sb="1" eb="2">
      <t>ヌ</t>
    </rPh>
    <rPh sb="2" eb="4">
      <t>キンガク</t>
    </rPh>
    <phoneticPr fontId="1"/>
  </si>
  <si>
    <t>健康診断費（年2回）</t>
    <rPh sb="0" eb="2">
      <t>ケンコウ</t>
    </rPh>
    <rPh sb="2" eb="4">
      <t>シンダン</t>
    </rPh>
    <rPh sb="4" eb="5">
      <t>ヒ</t>
    </rPh>
    <rPh sb="6" eb="7">
      <t>ネン</t>
    </rPh>
    <rPh sb="8" eb="9">
      <t>カイ</t>
    </rPh>
    <phoneticPr fontId="1"/>
  </si>
  <si>
    <t>細菌検査費（月2回）</t>
    <rPh sb="0" eb="2">
      <t>サイキン</t>
    </rPh>
    <rPh sb="2" eb="4">
      <t>ケンサ</t>
    </rPh>
    <rPh sb="4" eb="5">
      <t>ヒ</t>
    </rPh>
    <rPh sb="6" eb="7">
      <t>ツキ</t>
    </rPh>
    <rPh sb="8" eb="9">
      <t>カイ</t>
    </rPh>
    <phoneticPr fontId="1"/>
  </si>
  <si>
    <t>ノロ検査費（不定期）</t>
    <rPh sb="2" eb="4">
      <t>ケンサ</t>
    </rPh>
    <rPh sb="4" eb="5">
      <t>ヒ</t>
    </rPh>
    <rPh sb="6" eb="9">
      <t>フテイキ</t>
    </rPh>
    <phoneticPr fontId="1"/>
  </si>
  <si>
    <t>B</t>
    <phoneticPr fontId="1"/>
  </si>
  <si>
    <t>その他経費合計額</t>
    <rPh sb="2" eb="3">
      <t>タ</t>
    </rPh>
    <rPh sb="3" eb="5">
      <t>ケイヒ</t>
    </rPh>
    <rPh sb="5" eb="7">
      <t>ゴウケイ</t>
    </rPh>
    <rPh sb="7" eb="8">
      <t>ガク</t>
    </rPh>
    <phoneticPr fontId="1"/>
  </si>
  <si>
    <r>
      <t>備考</t>
    </r>
    <r>
      <rPr>
        <sz val="10"/>
        <color theme="1"/>
        <rFont val="ＭＳ 明朝"/>
        <family val="1"/>
        <charset val="128"/>
      </rPr>
      <t>（内訳、内容等）</t>
    </r>
    <rPh sb="0" eb="2">
      <t>ビコウ</t>
    </rPh>
    <rPh sb="3" eb="5">
      <t>ウチワケ</t>
    </rPh>
    <rPh sb="6" eb="8">
      <t>ナイヨウ</t>
    </rPh>
    <rPh sb="8" eb="9">
      <t>トウ</t>
    </rPh>
    <phoneticPr fontId="1"/>
  </si>
  <si>
    <t>※ その他の経費は、具体的な内容を備考欄に記入すること。</t>
    <rPh sb="4" eb="5">
      <t>タ</t>
    </rPh>
    <rPh sb="6" eb="8">
      <t>ケイヒ</t>
    </rPh>
    <rPh sb="10" eb="13">
      <t>グタイテキ</t>
    </rPh>
    <rPh sb="14" eb="16">
      <t>ナイヨウ</t>
    </rPh>
    <rPh sb="17" eb="19">
      <t>ビコウ</t>
    </rPh>
    <rPh sb="19" eb="20">
      <t>ラン</t>
    </rPh>
    <rPh sb="21" eb="23">
      <t>キニュウ</t>
    </rPh>
    <phoneticPr fontId="1"/>
  </si>
  <si>
    <t>・白枠の部分を記入する。
・黄色網掛け部分は自動計算されるため記入不要。</t>
    <phoneticPr fontId="1"/>
  </si>
  <si>
    <t>目黒小</t>
    <rPh sb="0" eb="2">
      <t>メグロ</t>
    </rPh>
    <rPh sb="2" eb="3">
      <t>ショウ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</si>
  <si>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</si>
  <si>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経 費 見 積 書</t>
    <rPh sb="0" eb="1">
      <t>ヘ</t>
    </rPh>
    <rPh sb="2" eb="3">
      <t>ヒ</t>
    </rPh>
    <rPh sb="4" eb="5">
      <t>ミ</t>
    </rPh>
    <rPh sb="6" eb="7">
      <t>セキ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</si>
</sst>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ゴシック"/>
      <family val="3"/>
      <charset val="128"/>
    </font>
    <font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1" xfId="0" applyFont="1" applyBorder="1"/>
    <xf numFmtId="0" fontId="6" fillId="0" borderId="0" xfId="0" applyFont="1"/>
    <xf numFmtId="0" fontId="6" fillId="0" borderId="0" xfId="0" applyFont="1" applyAlignment="1">
      <alignment horizontal="left" indent="1"/>
    </xf>
    <xf numFmtId="0" fontId="7" fillId="0" borderId="0" xfId="0" applyFont="1"/>
    <xf numFmtId="0" fontId="6" fillId="0" borderId="0" xfId="0" applyFont="1" applyAlignment="1">
      <alignment horizontal="right"/>
    </xf>
    <xf numFmtId="0" fontId="5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textRotation="255"/>
    </xf>
    <xf numFmtId="0" fontId="4" fillId="2" borderId="15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/>
    <xf numFmtId="0" fontId="9" fillId="3" borderId="4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 wrapText="1"/>
    </xf>
    <xf numFmtId="176" fontId="2" fillId="0" borderId="20" xfId="0" applyNumberFormat="1" applyFont="1" applyBorder="1" applyAlignment="1">
      <alignment horizontal="right" vertical="center" wrapText="1"/>
    </xf>
    <xf numFmtId="176" fontId="2" fillId="2" borderId="30" xfId="0" applyNumberFormat="1" applyFont="1" applyFill="1" applyBorder="1" applyAlignment="1">
      <alignment horizontal="right" vertical="center" wrapText="1"/>
    </xf>
    <xf numFmtId="176" fontId="2" fillId="2" borderId="27" xfId="0" applyNumberFormat="1" applyFont="1" applyFill="1" applyBorder="1" applyAlignment="1">
      <alignment horizontal="right" vertical="center" wrapText="1"/>
    </xf>
    <xf numFmtId="177" fontId="4" fillId="2" borderId="14" xfId="0" applyNumberFormat="1" applyFont="1" applyFill="1" applyBorder="1" applyAlignment="1">
      <alignment horizontal="left" vertical="center" indent="1"/>
    </xf>
    <xf numFmtId="176" fontId="2" fillId="0" borderId="2" xfId="0" applyNumberFormat="1" applyFont="1" applyBorder="1" applyAlignment="1" applyProtection="1">
      <alignment horizontal="right" vertical="center" wrapText="1"/>
      <protection locked="0"/>
    </xf>
    <xf numFmtId="176" fontId="2" fillId="0" borderId="20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176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16" xfId="0" applyNumberFormat="1" applyFont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22" xfId="0" applyFont="1" applyFill="1" applyBorder="1" applyAlignment="1">
      <alignment horizontal="center" vertical="center" textRotation="255"/>
    </xf>
    <xf numFmtId="0" fontId="2" fillId="3" borderId="12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left"/>
    </xf>
    <xf numFmtId="0" fontId="2" fillId="3" borderId="28" xfId="0" applyFont="1" applyFill="1" applyBorder="1" applyAlignment="1">
      <alignment horizontal="left"/>
    </xf>
    <xf numFmtId="0" fontId="2" fillId="3" borderId="29" xfId="0" applyFont="1" applyFill="1" applyBorder="1" applyAlignment="1">
      <alignment horizontal="left"/>
    </xf>
    <xf numFmtId="176" fontId="2" fillId="0" borderId="27" xfId="0" applyNumberFormat="1" applyFont="1" applyBorder="1" applyAlignment="1" applyProtection="1">
      <alignment horizontal="right" vertical="center"/>
      <protection locked="0"/>
    </xf>
    <xf numFmtId="176" fontId="2" fillId="0" borderId="28" xfId="0" applyNumberFormat="1" applyFont="1" applyBorder="1" applyAlignment="1" applyProtection="1">
      <alignment horizontal="right" vertical="center"/>
      <protection locked="0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4" fillId="2" borderId="11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2" fillId="3" borderId="24" xfId="0" applyFont="1" applyFill="1" applyBorder="1" applyAlignment="1">
      <alignment horizontal="left"/>
    </xf>
    <xf numFmtId="0" fontId="2" fillId="3" borderId="25" xfId="0" applyFont="1" applyFill="1" applyBorder="1" applyAlignment="1">
      <alignment horizontal="left"/>
    </xf>
    <xf numFmtId="176" fontId="4" fillId="2" borderId="11" xfId="0" applyNumberFormat="1" applyFont="1" applyFill="1" applyBorder="1" applyAlignment="1">
      <alignment horizontal="right" vertical="center"/>
    </xf>
    <xf numFmtId="0" fontId="2" fillId="0" borderId="2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7" fontId="4" fillId="2" borderId="13" xfId="0" applyNumberFormat="1" applyFont="1" applyFill="1" applyBorder="1" applyAlignment="1">
      <alignment horizontal="right" vertical="center"/>
    </xf>
    <xf numFmtId="177" fontId="4" fillId="2" borderId="14" xfId="0" applyNumberFormat="1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531744</xdr:colOff>
      <xdr:row>0</xdr:row>
      <xdr:rowOff>35615</xdr:rowOff>
    </xdr:from>
    <xdr:to>
      <xdr:col>12</xdr:col>
      <xdr:colOff>392044</xdr:colOff>
      <xdr:row>1</xdr:row>
      <xdr:rowOff>99115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7326D28-865D-2A94-576F-ABC93B9EE400}"/>
            </a:ext>
          </a:extLst>
        </xdr:cNvPr>
        <xdr:cNvSpPr/>
      </xdr:nvSpPr>
      <xdr:spPr>
        <a:xfrm>
          <a:off x="5821570" y="35615"/>
          <a:ext cx="666474" cy="306457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spc="6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393700</xdr:colOff>
      <xdr:row>0</xdr:row>
      <xdr:rowOff>19050</xdr:rowOff>
    </xdr:from>
    <xdr:to>
      <xdr:col>12</xdr:col>
      <xdr:colOff>254000</xdr:colOff>
      <xdr:row>0</xdr:row>
      <xdr:rowOff>304800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C4CE702-7E65-4E4F-9F82-873A5A0BAA82}"/>
            </a:ext>
          </a:extLst>
        </xdr:cNvPr>
        <xdr:cNvSpPr/>
      </xdr:nvSpPr>
      <xdr:spPr>
        <a:xfrm>
          <a:off x="5695950" y="19050"/>
          <a:ext cx="666750" cy="285750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view="pageBreakPreview" zoomScale="115" zoomScaleNormal="100" zoomScaleSheetLayoutView="115" workbookViewId="0">
      <selection activeCell="A3" sqref="A3"/>
    </sheetView>
  </sheetViews>
  <sheetFormatPr defaultRowHeight="18" x14ac:dyDescent="0.55000000000000004"/>
  <cols>
    <col min="1" max="1" width="3.5" customWidth="1"/>
    <col min="2" max="2" width="4.08203125" customWidth="1"/>
    <col min="3" max="3" width="5.33203125" customWidth="1"/>
    <col min="4" max="4" width="10.58203125" customWidth="1"/>
    <col min="5" max="5" width="3.58203125" customWidth="1"/>
    <col min="6" max="6" width="10.58203125" customWidth="1"/>
    <col min="7" max="7" width="3.58203125" customWidth="1"/>
    <col min="8" max="8" width="10.58203125" customWidth="1"/>
    <col min="9" max="9" width="3.58203125" customWidth="1"/>
    <col min="10" max="10" width="10.58203125" customWidth="1"/>
    <col min="11" max="11" width="3.58203125" customWidth="1"/>
    <col min="12" max="12" width="10.58203125" customWidth="1"/>
    <col min="13" max="13" width="5.4140625" customWidth="1"/>
  </cols>
  <sheetData>
    <row r="1" spans="1:13" ht="19" customHeight="1" x14ac:dyDescent="0.55000000000000004"/>
    <row r="2" spans="1:13" ht="21.5" customHeight="1" x14ac:dyDescent="0.55000000000000004">
      <c r="A2" s="112" t="s">
        <v>57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11.5" customHeight="1" x14ac:dyDescent="0.55000000000000004">
      <c r="A3" s="39"/>
      <c r="B3" s="39"/>
      <c r="C3" s="39"/>
      <c r="D3" s="39"/>
      <c r="E3" s="39"/>
      <c r="F3" s="39"/>
      <c r="G3" s="39"/>
      <c r="H3" s="39"/>
      <c r="I3" s="39"/>
      <c r="J3" s="100" t="s">
        <v>56</v>
      </c>
      <c r="K3" s="100"/>
      <c r="L3" s="100"/>
      <c r="M3" s="100"/>
    </row>
    <row r="4" spans="1:13" ht="23" customHeight="1" thickBot="1" x14ac:dyDescent="0.6">
      <c r="A4" s="39"/>
      <c r="B4" s="39"/>
      <c r="C4" s="39"/>
      <c r="D4" s="39"/>
      <c r="E4" s="39"/>
      <c r="F4" s="39"/>
      <c r="G4" s="39"/>
      <c r="H4" s="39"/>
      <c r="I4" s="39"/>
      <c r="J4" s="111"/>
      <c r="K4" s="111"/>
      <c r="L4" s="111"/>
      <c r="M4" s="111"/>
    </row>
    <row r="5" spans="1:13" s="11" customFormat="1" ht="20" customHeight="1" thickTop="1" x14ac:dyDescent="0.6">
      <c r="A5" s="9">
        <v>1</v>
      </c>
      <c r="B5" s="9" t="s">
        <v>1</v>
      </c>
      <c r="C5" s="9"/>
      <c r="D5" s="10"/>
      <c r="E5" s="10"/>
      <c r="F5" s="9"/>
      <c r="G5" s="9"/>
      <c r="H5" s="9"/>
      <c r="I5" s="9"/>
      <c r="J5" s="28"/>
      <c r="K5" s="29"/>
      <c r="L5" s="29"/>
      <c r="M5" s="29"/>
    </row>
    <row r="6" spans="1:13" ht="20.5" customHeight="1" x14ac:dyDescent="0.55000000000000004">
      <c r="A6" s="3"/>
      <c r="B6" s="97"/>
      <c r="C6" s="98"/>
      <c r="D6" s="99"/>
      <c r="E6" s="100" t="s">
        <v>41</v>
      </c>
      <c r="F6" s="100"/>
      <c r="G6" s="3"/>
      <c r="H6" s="3"/>
      <c r="I6" s="3"/>
      <c r="J6" s="28"/>
      <c r="K6" s="29"/>
      <c r="L6" s="29"/>
      <c r="M6" s="29"/>
    </row>
    <row r="7" spans="1:13" ht="12" customHeight="1" x14ac:dyDescent="0.55000000000000004">
      <c r="A7" s="3"/>
      <c r="B7" s="3"/>
      <c r="C7" s="3"/>
      <c r="D7" s="4"/>
      <c r="E7" s="4"/>
      <c r="F7" s="3"/>
      <c r="G7" s="3"/>
      <c r="H7" s="3"/>
      <c r="I7" s="3"/>
      <c r="J7" s="28"/>
      <c r="K7" s="29"/>
      <c r="L7" s="29"/>
      <c r="M7" s="29"/>
    </row>
    <row r="8" spans="1:13" s="11" customFormat="1" ht="20" x14ac:dyDescent="0.6">
      <c r="A8" s="9">
        <v>2</v>
      </c>
      <c r="B8" s="9" t="s">
        <v>2</v>
      </c>
      <c r="C8" s="9"/>
      <c r="D8" s="10"/>
      <c r="E8" s="10"/>
      <c r="F8" s="9"/>
      <c r="G8" s="9"/>
      <c r="H8" s="9"/>
      <c r="I8" s="9"/>
      <c r="J8" s="9"/>
      <c r="K8" s="9"/>
      <c r="L8" s="12"/>
    </row>
    <row r="9" spans="1:13" ht="17" customHeight="1" x14ac:dyDescent="0.55000000000000004">
      <c r="A9" s="3"/>
      <c r="B9" s="104"/>
      <c r="C9" s="105"/>
      <c r="D9" s="49" t="s">
        <v>45</v>
      </c>
      <c r="E9" s="50"/>
      <c r="F9" s="50"/>
      <c r="G9" s="50"/>
      <c r="H9" s="50"/>
      <c r="I9" s="50"/>
      <c r="J9" s="50"/>
      <c r="K9" s="51"/>
      <c r="L9" s="113" t="s">
        <v>7</v>
      </c>
      <c r="M9" s="113"/>
    </row>
    <row r="10" spans="1:13" ht="17" customHeight="1" x14ac:dyDescent="0.55000000000000004">
      <c r="A10" s="3"/>
      <c r="B10" s="106"/>
      <c r="C10" s="107"/>
      <c r="D10" s="101" t="s">
        <v>3</v>
      </c>
      <c r="E10" s="102"/>
      <c r="F10" s="101" t="s">
        <v>4</v>
      </c>
      <c r="G10" s="102"/>
      <c r="H10" s="101" t="s">
        <v>5</v>
      </c>
      <c r="I10" s="102"/>
      <c r="J10" s="101" t="s">
        <v>6</v>
      </c>
      <c r="K10" s="102"/>
      <c r="L10" s="113"/>
      <c r="M10" s="113"/>
    </row>
    <row r="11" spans="1:13" ht="18" customHeight="1" x14ac:dyDescent="0.55000000000000004">
      <c r="A11" s="3"/>
      <c r="B11" s="49" t="s">
        <v>34</v>
      </c>
      <c r="C11" s="103"/>
      <c r="D11" s="38"/>
      <c r="E11" s="19" t="s">
        <v>42</v>
      </c>
      <c r="F11" s="38"/>
      <c r="G11" s="19" t="s">
        <v>42</v>
      </c>
      <c r="H11" s="38"/>
      <c r="I11" s="19" t="s">
        <v>42</v>
      </c>
      <c r="J11" s="38"/>
      <c r="K11" s="19" t="s">
        <v>42</v>
      </c>
      <c r="L11" s="26">
        <f>SUM(D11,F11,H11,J11)</f>
        <v>0</v>
      </c>
      <c r="M11" s="27" t="s">
        <v>42</v>
      </c>
    </row>
    <row r="12" spans="1:13" ht="12" customHeight="1" x14ac:dyDescent="0.55000000000000004">
      <c r="A12" s="3"/>
      <c r="B12" s="3"/>
      <c r="C12" s="3"/>
      <c r="D12" s="7"/>
      <c r="E12" s="7"/>
      <c r="F12" s="7"/>
      <c r="G12" s="7"/>
      <c r="H12" s="7"/>
      <c r="I12" s="7"/>
      <c r="J12" s="7"/>
      <c r="K12" s="7"/>
      <c r="L12" s="7"/>
      <c r="M12" s="1"/>
    </row>
    <row r="13" spans="1:13" s="11" customFormat="1" ht="20.5" thickBot="1" x14ac:dyDescent="0.65">
      <c r="A13" s="9">
        <v>3</v>
      </c>
      <c r="B13" s="9" t="s">
        <v>20</v>
      </c>
      <c r="C13" s="9"/>
      <c r="D13" s="10"/>
      <c r="E13" s="10"/>
      <c r="F13" s="9"/>
      <c r="G13" s="9"/>
      <c r="H13" s="9"/>
      <c r="I13" s="9"/>
      <c r="J13" s="9"/>
      <c r="K13" s="9"/>
      <c r="L13" s="9"/>
    </row>
    <row r="14" spans="1:13" ht="18.5" thickBot="1" x14ac:dyDescent="0.6">
      <c r="A14" s="3"/>
      <c r="B14" s="108" t="s">
        <v>8</v>
      </c>
      <c r="C14" s="109"/>
      <c r="D14" s="109"/>
      <c r="E14" s="110"/>
      <c r="F14" s="95">
        <f>F15*1.1</f>
        <v>0</v>
      </c>
      <c r="G14" s="96"/>
      <c r="H14" s="35" t="s">
        <v>9</v>
      </c>
      <c r="I14" s="30"/>
      <c r="J14" s="3"/>
      <c r="K14" s="3"/>
      <c r="L14" s="3"/>
    </row>
    <row r="15" spans="1:13" ht="18.5" thickBot="1" x14ac:dyDescent="0.6">
      <c r="A15" s="3"/>
      <c r="B15" s="108" t="s">
        <v>46</v>
      </c>
      <c r="C15" s="109"/>
      <c r="D15" s="109"/>
      <c r="E15" s="110"/>
      <c r="F15" s="95">
        <f>SUM(F28,F42)</f>
        <v>0</v>
      </c>
      <c r="G15" s="96"/>
      <c r="H15" s="35" t="s">
        <v>9</v>
      </c>
      <c r="I15" s="30"/>
      <c r="J15" s="3"/>
      <c r="K15" s="3"/>
      <c r="L15" s="3"/>
    </row>
    <row r="16" spans="1:13" ht="18.5" thickBot="1" x14ac:dyDescent="0.6">
      <c r="A16" s="3"/>
      <c r="B16" s="108" t="s">
        <v>21</v>
      </c>
      <c r="C16" s="109"/>
      <c r="D16" s="109"/>
      <c r="E16" s="110"/>
      <c r="F16" s="95">
        <f>F15*0.1</f>
        <v>0</v>
      </c>
      <c r="G16" s="96"/>
      <c r="H16" s="35" t="s">
        <v>9</v>
      </c>
      <c r="I16" s="30"/>
      <c r="J16" s="3"/>
      <c r="K16" s="3"/>
      <c r="L16" s="3"/>
    </row>
    <row r="17" spans="1:13" ht="12" customHeight="1" x14ac:dyDescent="0.5500000000000000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3" s="11" customFormat="1" ht="20" x14ac:dyDescent="0.6">
      <c r="A18" s="9">
        <v>4</v>
      </c>
      <c r="B18" s="9" t="s">
        <v>22</v>
      </c>
      <c r="C18" s="9"/>
      <c r="D18" s="10"/>
      <c r="E18" s="10"/>
      <c r="F18" s="9"/>
      <c r="G18" s="9"/>
      <c r="H18" s="9"/>
      <c r="I18" s="9"/>
      <c r="J18" s="9"/>
      <c r="K18" s="9"/>
      <c r="L18" s="9"/>
    </row>
    <row r="19" spans="1:13" x14ac:dyDescent="0.55000000000000004">
      <c r="A19" s="3"/>
      <c r="B19" s="3" t="s">
        <v>23</v>
      </c>
      <c r="C19" s="3"/>
      <c r="D19" s="4"/>
      <c r="E19" s="4"/>
      <c r="F19" s="3"/>
      <c r="G19" s="3"/>
      <c r="H19" s="3"/>
      <c r="I19" s="3"/>
      <c r="J19" s="3"/>
      <c r="K19" s="3"/>
      <c r="L19" s="5"/>
    </row>
    <row r="20" spans="1:13" ht="17" customHeight="1" x14ac:dyDescent="0.55000000000000004">
      <c r="A20" s="3"/>
      <c r="B20" s="49" t="s">
        <v>25</v>
      </c>
      <c r="C20" s="50"/>
      <c r="D20" s="50"/>
      <c r="E20" s="51"/>
      <c r="F20" s="49" t="s">
        <v>3</v>
      </c>
      <c r="G20" s="51"/>
      <c r="H20" s="49" t="s">
        <v>10</v>
      </c>
      <c r="I20" s="51"/>
      <c r="J20" s="49" t="s">
        <v>5</v>
      </c>
      <c r="K20" s="51"/>
      <c r="L20" s="49" t="s">
        <v>6</v>
      </c>
      <c r="M20" s="51"/>
    </row>
    <row r="21" spans="1:13" ht="18" customHeight="1" x14ac:dyDescent="0.55000000000000004">
      <c r="A21" s="3"/>
      <c r="B21" s="54" t="s">
        <v>15</v>
      </c>
      <c r="C21" s="19" t="s">
        <v>16</v>
      </c>
      <c r="D21" s="40" t="s">
        <v>11</v>
      </c>
      <c r="E21" s="41"/>
      <c r="F21" s="36"/>
      <c r="G21" s="21" t="s">
        <v>9</v>
      </c>
      <c r="H21" s="36"/>
      <c r="I21" s="21" t="s">
        <v>9</v>
      </c>
      <c r="J21" s="36"/>
      <c r="K21" s="21" t="s">
        <v>9</v>
      </c>
      <c r="L21" s="36"/>
      <c r="M21" s="21" t="s">
        <v>9</v>
      </c>
    </row>
    <row r="22" spans="1:13" ht="18" customHeight="1" x14ac:dyDescent="0.55000000000000004">
      <c r="A22" s="3"/>
      <c r="B22" s="54"/>
      <c r="C22" s="19" t="s">
        <v>17</v>
      </c>
      <c r="D22" s="40" t="s">
        <v>36</v>
      </c>
      <c r="E22" s="41"/>
      <c r="F22" s="36"/>
      <c r="G22" s="21" t="s">
        <v>9</v>
      </c>
      <c r="H22" s="36"/>
      <c r="I22" s="21" t="s">
        <v>9</v>
      </c>
      <c r="J22" s="36"/>
      <c r="K22" s="21" t="s">
        <v>9</v>
      </c>
      <c r="L22" s="36"/>
      <c r="M22" s="21" t="s">
        <v>9</v>
      </c>
    </row>
    <row r="23" spans="1:13" ht="18" customHeight="1" x14ac:dyDescent="0.55000000000000004">
      <c r="A23" s="3"/>
      <c r="B23" s="54"/>
      <c r="C23" s="19" t="s">
        <v>18</v>
      </c>
      <c r="D23" s="40" t="s">
        <v>35</v>
      </c>
      <c r="E23" s="41"/>
      <c r="F23" s="36"/>
      <c r="G23" s="21" t="s">
        <v>9</v>
      </c>
      <c r="H23" s="36"/>
      <c r="I23" s="21" t="s">
        <v>9</v>
      </c>
      <c r="J23" s="36"/>
      <c r="K23" s="21" t="s">
        <v>9</v>
      </c>
      <c r="L23" s="36"/>
      <c r="M23" s="21" t="s">
        <v>9</v>
      </c>
    </row>
    <row r="24" spans="1:13" ht="18" customHeight="1" x14ac:dyDescent="0.55000000000000004">
      <c r="A24" s="3"/>
      <c r="B24" s="54"/>
      <c r="C24" s="19" t="s">
        <v>19</v>
      </c>
      <c r="D24" s="40" t="s">
        <v>12</v>
      </c>
      <c r="E24" s="41"/>
      <c r="F24" s="36"/>
      <c r="G24" s="21" t="s">
        <v>9</v>
      </c>
      <c r="H24" s="36"/>
      <c r="I24" s="21" t="s">
        <v>9</v>
      </c>
      <c r="J24" s="36"/>
      <c r="K24" s="21" t="s">
        <v>9</v>
      </c>
      <c r="L24" s="36"/>
      <c r="M24" s="21" t="s">
        <v>9</v>
      </c>
    </row>
    <row r="25" spans="1:13" ht="18" customHeight="1" x14ac:dyDescent="0.55000000000000004">
      <c r="A25" s="3"/>
      <c r="B25" s="54"/>
      <c r="C25" s="19" t="s">
        <v>37</v>
      </c>
      <c r="D25" s="40" t="s">
        <v>13</v>
      </c>
      <c r="E25" s="41"/>
      <c r="F25" s="36"/>
      <c r="G25" s="21" t="s">
        <v>9</v>
      </c>
      <c r="H25" s="36"/>
      <c r="I25" s="21" t="s">
        <v>9</v>
      </c>
      <c r="J25" s="36"/>
      <c r="K25" s="21" t="s">
        <v>9</v>
      </c>
      <c r="L25" s="36"/>
      <c r="M25" s="21" t="s">
        <v>9</v>
      </c>
    </row>
    <row r="26" spans="1:13" ht="18" customHeight="1" thickBot="1" x14ac:dyDescent="0.6">
      <c r="A26" s="3"/>
      <c r="B26" s="55"/>
      <c r="C26" s="20" t="s">
        <v>38</v>
      </c>
      <c r="D26" s="56" t="s">
        <v>14</v>
      </c>
      <c r="E26" s="57"/>
      <c r="F26" s="37"/>
      <c r="G26" s="21" t="s">
        <v>9</v>
      </c>
      <c r="H26" s="37"/>
      <c r="I26" s="21" t="s">
        <v>9</v>
      </c>
      <c r="J26" s="37"/>
      <c r="K26" s="21" t="s">
        <v>9</v>
      </c>
      <c r="L26" s="37"/>
      <c r="M26" s="21" t="s">
        <v>9</v>
      </c>
    </row>
    <row r="27" spans="1:13" ht="18" customHeight="1" thickTop="1" thickBot="1" x14ac:dyDescent="0.6">
      <c r="A27" s="3"/>
      <c r="B27" s="58" t="s">
        <v>39</v>
      </c>
      <c r="C27" s="59"/>
      <c r="D27" s="59"/>
      <c r="E27" s="60"/>
      <c r="F27" s="33">
        <f>SUM(F21:F26)*D11</f>
        <v>0</v>
      </c>
      <c r="G27" s="17" t="s">
        <v>9</v>
      </c>
      <c r="H27" s="33">
        <f>SUM(H21:H26)*F11</f>
        <v>0</v>
      </c>
      <c r="I27" s="17" t="s">
        <v>9</v>
      </c>
      <c r="J27" s="34">
        <f>SUM(J21:J26)*H11</f>
        <v>0</v>
      </c>
      <c r="K27" s="18" t="s">
        <v>9</v>
      </c>
      <c r="L27" s="34">
        <f>SUM(L21:L26)*J11</f>
        <v>0</v>
      </c>
      <c r="M27" s="18" t="s">
        <v>9</v>
      </c>
    </row>
    <row r="28" spans="1:13" ht="18" customHeight="1" thickBot="1" x14ac:dyDescent="0.6">
      <c r="A28" s="3"/>
      <c r="B28" s="13" t="s">
        <v>44</v>
      </c>
      <c r="C28" s="42" t="s">
        <v>43</v>
      </c>
      <c r="D28" s="42"/>
      <c r="E28" s="43"/>
      <c r="F28" s="52">
        <f>SUM(F27,H27,J27,L27)</f>
        <v>0</v>
      </c>
      <c r="G28" s="53"/>
      <c r="H28" s="53"/>
      <c r="I28" s="14" t="s">
        <v>9</v>
      </c>
      <c r="J28" s="8"/>
      <c r="K28" s="7"/>
      <c r="L28" s="3"/>
      <c r="M28" s="7"/>
    </row>
    <row r="29" spans="1:13" ht="12" customHeight="1" x14ac:dyDescent="0.5500000000000000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3" x14ac:dyDescent="0.55000000000000004">
      <c r="A30" s="3"/>
      <c r="B30" s="3" t="s">
        <v>24</v>
      </c>
      <c r="C30" s="3"/>
      <c r="D30" s="3"/>
      <c r="E30" s="3"/>
      <c r="F30" s="3"/>
      <c r="G30" s="3"/>
      <c r="H30" s="3"/>
      <c r="I30" s="3"/>
      <c r="J30" s="3"/>
      <c r="K30" s="3"/>
      <c r="L30" s="5"/>
    </row>
    <row r="31" spans="1:13" ht="17" customHeight="1" x14ac:dyDescent="0.55000000000000004">
      <c r="A31" s="3"/>
      <c r="B31" s="46" t="s">
        <v>25</v>
      </c>
      <c r="C31" s="47"/>
      <c r="D31" s="47"/>
      <c r="E31" s="48"/>
      <c r="F31" s="46" t="s">
        <v>40</v>
      </c>
      <c r="G31" s="47"/>
      <c r="H31" s="47"/>
      <c r="I31" s="22"/>
      <c r="J31" s="46" t="s">
        <v>52</v>
      </c>
      <c r="K31" s="47"/>
      <c r="L31" s="47"/>
      <c r="M31" s="48"/>
    </row>
    <row r="32" spans="1:13" x14ac:dyDescent="0.55000000000000004">
      <c r="A32" s="3"/>
      <c r="B32" s="63" t="s">
        <v>27</v>
      </c>
      <c r="C32" s="66" t="s">
        <v>26</v>
      </c>
      <c r="D32" s="67"/>
      <c r="E32" s="68"/>
      <c r="F32" s="77"/>
      <c r="G32" s="78"/>
      <c r="H32" s="78"/>
      <c r="I32" s="23" t="s">
        <v>9</v>
      </c>
      <c r="J32" s="79"/>
      <c r="K32" s="80"/>
      <c r="L32" s="80"/>
      <c r="M32" s="81"/>
    </row>
    <row r="33" spans="1:13" x14ac:dyDescent="0.55000000000000004">
      <c r="A33" s="3"/>
      <c r="B33" s="64"/>
      <c r="C33" s="66" t="s">
        <v>47</v>
      </c>
      <c r="D33" s="67"/>
      <c r="E33" s="68"/>
      <c r="F33" s="77"/>
      <c r="G33" s="78"/>
      <c r="H33" s="78"/>
      <c r="I33" s="23" t="s">
        <v>9</v>
      </c>
      <c r="J33" s="79"/>
      <c r="K33" s="80"/>
      <c r="L33" s="80"/>
      <c r="M33" s="81"/>
    </row>
    <row r="34" spans="1:13" x14ac:dyDescent="0.55000000000000004">
      <c r="A34" s="3"/>
      <c r="B34" s="64"/>
      <c r="C34" s="66" t="s">
        <v>48</v>
      </c>
      <c r="D34" s="67"/>
      <c r="E34" s="68"/>
      <c r="F34" s="77"/>
      <c r="G34" s="78"/>
      <c r="H34" s="78"/>
      <c r="I34" s="23" t="s">
        <v>9</v>
      </c>
      <c r="J34" s="79"/>
      <c r="K34" s="80"/>
      <c r="L34" s="80"/>
      <c r="M34" s="81"/>
    </row>
    <row r="35" spans="1:13" x14ac:dyDescent="0.55000000000000004">
      <c r="A35" s="3"/>
      <c r="B35" s="64"/>
      <c r="C35" s="66" t="s">
        <v>49</v>
      </c>
      <c r="D35" s="67"/>
      <c r="E35" s="68"/>
      <c r="F35" s="77"/>
      <c r="G35" s="78"/>
      <c r="H35" s="78"/>
      <c r="I35" s="23" t="s">
        <v>9</v>
      </c>
      <c r="J35" s="79"/>
      <c r="K35" s="80"/>
      <c r="L35" s="80"/>
      <c r="M35" s="81"/>
    </row>
    <row r="36" spans="1:13" ht="18.5" thickBot="1" x14ac:dyDescent="0.6">
      <c r="A36" s="3"/>
      <c r="B36" s="64"/>
      <c r="C36" s="69" t="s">
        <v>32</v>
      </c>
      <c r="D36" s="70"/>
      <c r="E36" s="71"/>
      <c r="F36" s="61"/>
      <c r="G36" s="62"/>
      <c r="H36" s="62"/>
      <c r="I36" s="24" t="s">
        <v>9</v>
      </c>
      <c r="J36" s="82"/>
      <c r="K36" s="83"/>
      <c r="L36" s="83"/>
      <c r="M36" s="84"/>
    </row>
    <row r="37" spans="1:13" ht="18.5" thickTop="1" x14ac:dyDescent="0.55000000000000004">
      <c r="A37" s="3"/>
      <c r="B37" s="65" t="s">
        <v>33</v>
      </c>
      <c r="C37" s="72" t="s">
        <v>28</v>
      </c>
      <c r="D37" s="73"/>
      <c r="E37" s="74"/>
      <c r="F37" s="75"/>
      <c r="G37" s="76"/>
      <c r="H37" s="76"/>
      <c r="I37" s="25" t="s">
        <v>9</v>
      </c>
      <c r="J37" s="85"/>
      <c r="K37" s="86"/>
      <c r="L37" s="86"/>
      <c r="M37" s="87"/>
    </row>
    <row r="38" spans="1:13" x14ac:dyDescent="0.55000000000000004">
      <c r="A38" s="3"/>
      <c r="B38" s="64"/>
      <c r="C38" s="66" t="s">
        <v>29</v>
      </c>
      <c r="D38" s="67"/>
      <c r="E38" s="68"/>
      <c r="F38" s="77"/>
      <c r="G38" s="78"/>
      <c r="H38" s="78"/>
      <c r="I38" s="23" t="s">
        <v>9</v>
      </c>
      <c r="J38" s="79"/>
      <c r="K38" s="80"/>
      <c r="L38" s="80"/>
      <c r="M38" s="81"/>
    </row>
    <row r="39" spans="1:13" x14ac:dyDescent="0.55000000000000004">
      <c r="A39" s="3"/>
      <c r="B39" s="64"/>
      <c r="C39" s="66" t="s">
        <v>30</v>
      </c>
      <c r="D39" s="67"/>
      <c r="E39" s="68"/>
      <c r="F39" s="77"/>
      <c r="G39" s="78"/>
      <c r="H39" s="78"/>
      <c r="I39" s="23" t="s">
        <v>9</v>
      </c>
      <c r="J39" s="79"/>
      <c r="K39" s="80"/>
      <c r="L39" s="80"/>
      <c r="M39" s="81"/>
    </row>
    <row r="40" spans="1:13" x14ac:dyDescent="0.55000000000000004">
      <c r="A40" s="3"/>
      <c r="B40" s="64"/>
      <c r="C40" s="66" t="s">
        <v>31</v>
      </c>
      <c r="D40" s="67"/>
      <c r="E40" s="68"/>
      <c r="F40" s="77"/>
      <c r="G40" s="78"/>
      <c r="H40" s="78"/>
      <c r="I40" s="23" t="s">
        <v>9</v>
      </c>
      <c r="J40" s="79"/>
      <c r="K40" s="80"/>
      <c r="L40" s="80"/>
      <c r="M40" s="81"/>
    </row>
    <row r="41" spans="1:13" ht="18.5" thickBot="1" x14ac:dyDescent="0.6">
      <c r="A41" s="3"/>
      <c r="B41" s="64"/>
      <c r="C41" s="89" t="s">
        <v>32</v>
      </c>
      <c r="D41" s="90"/>
      <c r="E41" s="91"/>
      <c r="F41" s="61"/>
      <c r="G41" s="62"/>
      <c r="H41" s="62"/>
      <c r="I41" s="24" t="s">
        <v>9</v>
      </c>
      <c r="J41" s="79"/>
      <c r="K41" s="80"/>
      <c r="L41" s="80"/>
      <c r="M41" s="81"/>
    </row>
    <row r="42" spans="1:13" ht="18.5" thickBot="1" x14ac:dyDescent="0.6">
      <c r="A42" s="3"/>
      <c r="B42" s="15" t="s">
        <v>50</v>
      </c>
      <c r="C42" s="88" t="s">
        <v>51</v>
      </c>
      <c r="D42" s="88"/>
      <c r="E42" s="88"/>
      <c r="F42" s="92">
        <f>SUM(F32:H41)</f>
        <v>0</v>
      </c>
      <c r="G42" s="92"/>
      <c r="H42" s="52"/>
      <c r="I42" s="16" t="s">
        <v>9</v>
      </c>
      <c r="J42" s="93"/>
      <c r="K42" s="93"/>
      <c r="L42" s="94"/>
    </row>
    <row r="43" spans="1:13" x14ac:dyDescent="0.55000000000000004">
      <c r="B43" t="s">
        <v>53</v>
      </c>
      <c r="E43" s="2"/>
    </row>
    <row r="44" spans="1:13" x14ac:dyDescent="0.55000000000000004">
      <c r="B44" s="44"/>
      <c r="C44" s="45"/>
      <c r="D44" s="45"/>
      <c r="E44" s="2"/>
    </row>
    <row r="45" spans="1:13" x14ac:dyDescent="0.55000000000000004">
      <c r="B45" s="44"/>
      <c r="C45" s="45"/>
      <c r="D45" s="45"/>
      <c r="E45" s="2"/>
    </row>
    <row r="46" spans="1:13" x14ac:dyDescent="0.55000000000000004">
      <c r="B46" s="44"/>
      <c r="C46" s="45"/>
      <c r="D46" s="45"/>
      <c r="E46" s="2"/>
    </row>
    <row r="47" spans="1:13" x14ac:dyDescent="0.55000000000000004">
      <c r="B47" s="44"/>
      <c r="C47" s="45"/>
      <c r="D47" s="45"/>
      <c r="E47" s="2"/>
    </row>
    <row r="48" spans="1:13" x14ac:dyDescent="0.55000000000000004">
      <c r="B48" s="44"/>
      <c r="C48" s="45"/>
      <c r="D48" s="45"/>
      <c r="E48" s="2"/>
    </row>
  </sheetData>
  <mergeCells count="78">
    <mergeCell ref="J3:M3"/>
    <mergeCell ref="J4:M4"/>
    <mergeCell ref="A2:M2"/>
    <mergeCell ref="F14:G14"/>
    <mergeCell ref="F15:G15"/>
    <mergeCell ref="H10:I10"/>
    <mergeCell ref="J10:K10"/>
    <mergeCell ref="L9:M10"/>
    <mergeCell ref="F16:G16"/>
    <mergeCell ref="B6:D6"/>
    <mergeCell ref="E6:F6"/>
    <mergeCell ref="D10:E10"/>
    <mergeCell ref="F10:G10"/>
    <mergeCell ref="D9:K9"/>
    <mergeCell ref="B11:C11"/>
    <mergeCell ref="B9:C10"/>
    <mergeCell ref="B14:E14"/>
    <mergeCell ref="B15:E15"/>
    <mergeCell ref="B16:E16"/>
    <mergeCell ref="J37:M37"/>
    <mergeCell ref="J38:M38"/>
    <mergeCell ref="J39:M39"/>
    <mergeCell ref="J40:M40"/>
    <mergeCell ref="C42:E42"/>
    <mergeCell ref="C38:E38"/>
    <mergeCell ref="C39:E39"/>
    <mergeCell ref="C40:E40"/>
    <mergeCell ref="C41:E41"/>
    <mergeCell ref="F42:H42"/>
    <mergeCell ref="J42:L42"/>
    <mergeCell ref="F39:H39"/>
    <mergeCell ref="F40:H40"/>
    <mergeCell ref="J41:M41"/>
    <mergeCell ref="J32:M32"/>
    <mergeCell ref="J33:M33"/>
    <mergeCell ref="J34:M34"/>
    <mergeCell ref="J35:M35"/>
    <mergeCell ref="J36:M36"/>
    <mergeCell ref="F36:H36"/>
    <mergeCell ref="B32:B36"/>
    <mergeCell ref="B37:B41"/>
    <mergeCell ref="C33:E33"/>
    <mergeCell ref="C32:E32"/>
    <mergeCell ref="C34:E34"/>
    <mergeCell ref="C35:E35"/>
    <mergeCell ref="C36:E36"/>
    <mergeCell ref="C37:E37"/>
    <mergeCell ref="F41:H41"/>
    <mergeCell ref="F37:H37"/>
    <mergeCell ref="F32:H32"/>
    <mergeCell ref="F33:H33"/>
    <mergeCell ref="F34:H34"/>
    <mergeCell ref="F35:H35"/>
    <mergeCell ref="F38:H38"/>
    <mergeCell ref="F31:H31"/>
    <mergeCell ref="J31:M31"/>
    <mergeCell ref="D23:E23"/>
    <mergeCell ref="D24:E24"/>
    <mergeCell ref="D25:E25"/>
    <mergeCell ref="D26:E26"/>
    <mergeCell ref="B27:E27"/>
    <mergeCell ref="B20:E20"/>
    <mergeCell ref="F28:H28"/>
    <mergeCell ref="L20:M20"/>
    <mergeCell ref="J20:K20"/>
    <mergeCell ref="H20:I20"/>
    <mergeCell ref="F20:G20"/>
    <mergeCell ref="B21:B26"/>
    <mergeCell ref="D21:E21"/>
    <mergeCell ref="D22:E22"/>
    <mergeCell ref="C28:E28"/>
    <mergeCell ref="B44:B48"/>
    <mergeCell ref="C44:D44"/>
    <mergeCell ref="C45:D45"/>
    <mergeCell ref="C46:D46"/>
    <mergeCell ref="C47:D47"/>
    <mergeCell ref="C48:D48"/>
    <mergeCell ref="B31:E31"/>
  </mergeCells>
  <phoneticPr fontId="1"/>
  <pageMargins left="0.51181102362204722" right="0.51181102362204722" top="0.35433070866141736" bottom="0.35433070866141736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FA2F-007F-4E0E-8E3A-9CF0BAEB6ECC}">
  <dimension ref="A1:M46"/>
  <sheetViews>
    <sheetView workbookViewId="0">
      <selection activeCell="M14" sqref="M14"/>
    </sheetView>
  </sheetViews>
  <sheetFormatPr defaultRowHeight="18" x14ac:dyDescent="0.55000000000000004"/>
  <cols>
    <col min="1" max="1" width="3.5" customWidth="1"/>
    <col min="2" max="2" width="4.08203125" customWidth="1"/>
    <col min="3" max="3" width="5.33203125" customWidth="1"/>
    <col min="4" max="4" width="10.58203125" customWidth="1"/>
    <col min="5" max="5" width="3.58203125" customWidth="1"/>
    <col min="6" max="6" width="10.58203125" customWidth="1"/>
    <col min="7" max="7" width="3.58203125" customWidth="1"/>
    <col min="8" max="8" width="10.58203125" customWidth="1"/>
    <col min="9" max="9" width="3.58203125" customWidth="1"/>
    <col min="10" max="10" width="10.58203125" customWidth="1"/>
    <col min="11" max="11" width="3.58203125" customWidth="1"/>
    <col min="12" max="12" width="10.58203125" customWidth="1"/>
    <col min="13" max="13" width="3.58203125" customWidth="1"/>
  </cols>
  <sheetData>
    <row r="1" spans="1:13" ht="25" customHeight="1" x14ac:dyDescent="0.55000000000000004"/>
    <row r="2" spans="1:13" ht="21.5" customHeight="1" x14ac:dyDescent="0.5500000000000000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s="11" customFormat="1" ht="20" customHeight="1" x14ac:dyDescent="0.6">
      <c r="A3" s="9">
        <v>1</v>
      </c>
      <c r="B3" s="9" t="s">
        <v>1</v>
      </c>
      <c r="C3" s="9"/>
      <c r="D3" s="10"/>
      <c r="E3" s="10"/>
      <c r="F3" s="9"/>
      <c r="G3" s="9"/>
      <c r="H3" s="9"/>
      <c r="I3" s="9"/>
      <c r="J3" s="28"/>
      <c r="K3" s="29"/>
      <c r="L3" s="29"/>
      <c r="M3" s="29"/>
    </row>
    <row r="4" spans="1:13" ht="20.5" customHeight="1" x14ac:dyDescent="0.55000000000000004">
      <c r="A4" s="3"/>
      <c r="B4" s="115" t="s">
        <v>55</v>
      </c>
      <c r="C4" s="116"/>
      <c r="D4" s="117"/>
      <c r="E4" s="100" t="s">
        <v>41</v>
      </c>
      <c r="F4" s="100"/>
      <c r="G4" s="3"/>
      <c r="H4" s="3"/>
      <c r="I4" s="3"/>
      <c r="J4" s="118" t="s">
        <v>54</v>
      </c>
      <c r="K4" s="119"/>
      <c r="L4" s="119"/>
      <c r="M4" s="120"/>
    </row>
    <row r="5" spans="1:13" ht="17" customHeight="1" x14ac:dyDescent="0.55000000000000004">
      <c r="A5" s="3"/>
      <c r="B5" s="3"/>
      <c r="C5" s="3"/>
      <c r="D5" s="4"/>
      <c r="E5" s="4"/>
      <c r="F5" s="3"/>
      <c r="G5" s="3"/>
      <c r="H5" s="3"/>
      <c r="I5" s="3"/>
      <c r="J5" s="121"/>
      <c r="K5" s="122"/>
      <c r="L5" s="122"/>
      <c r="M5" s="123"/>
    </row>
    <row r="6" spans="1:13" s="11" customFormat="1" ht="20" x14ac:dyDescent="0.6">
      <c r="A6" s="9">
        <v>2</v>
      </c>
      <c r="B6" s="9" t="s">
        <v>2</v>
      </c>
      <c r="C6" s="9"/>
      <c r="D6" s="10"/>
      <c r="E6" s="10"/>
      <c r="F6" s="9"/>
      <c r="G6" s="9"/>
      <c r="H6" s="9"/>
      <c r="I6" s="9"/>
      <c r="J6" s="9"/>
      <c r="K6" s="9"/>
      <c r="L6" s="12"/>
    </row>
    <row r="7" spans="1:13" ht="18" customHeight="1" x14ac:dyDescent="0.55000000000000004">
      <c r="A7" s="3"/>
      <c r="B7" s="104"/>
      <c r="C7" s="105"/>
      <c r="D7" s="49" t="s">
        <v>45</v>
      </c>
      <c r="E7" s="50"/>
      <c r="F7" s="50"/>
      <c r="G7" s="50"/>
      <c r="H7" s="50"/>
      <c r="I7" s="50"/>
      <c r="J7" s="50"/>
      <c r="K7" s="51"/>
      <c r="L7" s="113" t="s">
        <v>7</v>
      </c>
      <c r="M7" s="113"/>
    </row>
    <row r="8" spans="1:13" ht="20" customHeight="1" x14ac:dyDescent="0.55000000000000004">
      <c r="A8" s="3"/>
      <c r="B8" s="106"/>
      <c r="C8" s="107"/>
      <c r="D8" s="101" t="s">
        <v>3</v>
      </c>
      <c r="E8" s="102"/>
      <c r="F8" s="101" t="s">
        <v>4</v>
      </c>
      <c r="G8" s="102"/>
      <c r="H8" s="101" t="s">
        <v>5</v>
      </c>
      <c r="I8" s="102"/>
      <c r="J8" s="101" t="s">
        <v>6</v>
      </c>
      <c r="K8" s="102"/>
      <c r="L8" s="113"/>
      <c r="M8" s="113"/>
    </row>
    <row r="9" spans="1:13" ht="18" customHeight="1" x14ac:dyDescent="0.55000000000000004">
      <c r="A9" s="3"/>
      <c r="B9" s="49" t="s">
        <v>34</v>
      </c>
      <c r="C9" s="103"/>
      <c r="D9" s="6">
        <v>1</v>
      </c>
      <c r="E9" s="19" t="s">
        <v>42</v>
      </c>
      <c r="F9" s="6">
        <v>1</v>
      </c>
      <c r="G9" s="19" t="s">
        <v>42</v>
      </c>
      <c r="H9" s="6">
        <v>2</v>
      </c>
      <c r="I9" s="19" t="s">
        <v>42</v>
      </c>
      <c r="J9" s="6">
        <v>5</v>
      </c>
      <c r="K9" s="19" t="s">
        <v>42</v>
      </c>
      <c r="L9" s="26">
        <f>SUM(D9,F9,H9,J9)</f>
        <v>9</v>
      </c>
      <c r="M9" s="27" t="s">
        <v>42</v>
      </c>
    </row>
    <row r="10" spans="1:13" ht="17" customHeight="1" x14ac:dyDescent="0.55000000000000004">
      <c r="A10" s="3"/>
      <c r="B10" s="3"/>
      <c r="C10" s="3"/>
      <c r="D10" s="7"/>
      <c r="E10" s="7"/>
      <c r="F10" s="7"/>
      <c r="G10" s="7"/>
      <c r="H10" s="7"/>
      <c r="I10" s="7"/>
      <c r="J10" s="7"/>
      <c r="K10" s="7"/>
      <c r="L10" s="7"/>
      <c r="M10" s="1"/>
    </row>
    <row r="11" spans="1:13" s="11" customFormat="1" ht="20.5" thickBot="1" x14ac:dyDescent="0.65">
      <c r="A11" s="9">
        <v>3</v>
      </c>
      <c r="B11" s="9" t="s">
        <v>20</v>
      </c>
      <c r="C11" s="9"/>
      <c r="D11" s="10"/>
      <c r="E11" s="10"/>
      <c r="F11" s="9"/>
      <c r="G11" s="9"/>
      <c r="H11" s="9"/>
      <c r="I11" s="9"/>
      <c r="J11" s="9"/>
      <c r="K11" s="9"/>
      <c r="L11" s="9"/>
    </row>
    <row r="12" spans="1:13" ht="18.5" thickBot="1" x14ac:dyDescent="0.6">
      <c r="A12" s="3"/>
      <c r="B12" s="108" t="s">
        <v>8</v>
      </c>
      <c r="C12" s="109"/>
      <c r="D12" s="109"/>
      <c r="E12" s="110"/>
      <c r="F12" s="95">
        <f>F13*1.1</f>
        <v>42663500</v>
      </c>
      <c r="G12" s="96"/>
      <c r="H12" s="35" t="s">
        <v>9</v>
      </c>
      <c r="I12" s="30"/>
      <c r="J12" s="3"/>
      <c r="K12" s="3"/>
      <c r="L12" s="3"/>
    </row>
    <row r="13" spans="1:13" ht="18.5" thickBot="1" x14ac:dyDescent="0.6">
      <c r="A13" s="3"/>
      <c r="B13" s="108" t="s">
        <v>46</v>
      </c>
      <c r="C13" s="109"/>
      <c r="D13" s="109"/>
      <c r="E13" s="110"/>
      <c r="F13" s="95">
        <f>SUM(F26,F40)</f>
        <v>38785000</v>
      </c>
      <c r="G13" s="96"/>
      <c r="H13" s="35" t="s">
        <v>9</v>
      </c>
      <c r="I13" s="30"/>
      <c r="J13" s="3"/>
      <c r="K13" s="3"/>
      <c r="L13" s="3"/>
    </row>
    <row r="14" spans="1:13" ht="18.5" thickBot="1" x14ac:dyDescent="0.6">
      <c r="A14" s="3"/>
      <c r="B14" s="108" t="s">
        <v>21</v>
      </c>
      <c r="C14" s="109"/>
      <c r="D14" s="109"/>
      <c r="E14" s="110"/>
      <c r="F14" s="95">
        <f>F13*0.1</f>
        <v>3878500</v>
      </c>
      <c r="G14" s="96"/>
      <c r="H14" s="35" t="s">
        <v>9</v>
      </c>
      <c r="I14" s="30"/>
      <c r="J14" s="3"/>
      <c r="K14" s="3"/>
      <c r="L14" s="3"/>
    </row>
    <row r="15" spans="1:13" ht="17" customHeight="1" x14ac:dyDescent="0.5500000000000000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3" s="11" customFormat="1" ht="20" x14ac:dyDescent="0.6">
      <c r="A16" s="9">
        <v>4</v>
      </c>
      <c r="B16" s="9" t="s">
        <v>22</v>
      </c>
      <c r="C16" s="9"/>
      <c r="D16" s="10"/>
      <c r="E16" s="10"/>
      <c r="F16" s="9"/>
      <c r="G16" s="9"/>
      <c r="H16" s="9"/>
      <c r="I16" s="9"/>
      <c r="J16" s="9"/>
      <c r="K16" s="9"/>
      <c r="L16" s="9"/>
    </row>
    <row r="17" spans="1:13" x14ac:dyDescent="0.55000000000000004">
      <c r="A17" s="3"/>
      <c r="B17" s="3" t="s">
        <v>23</v>
      </c>
      <c r="C17" s="3"/>
      <c r="D17" s="4"/>
      <c r="E17" s="4"/>
      <c r="F17" s="3"/>
      <c r="G17" s="3"/>
      <c r="H17" s="3"/>
      <c r="I17" s="3"/>
      <c r="J17" s="3"/>
      <c r="K17" s="3"/>
      <c r="L17" s="5"/>
    </row>
    <row r="18" spans="1:13" ht="26" customHeight="1" x14ac:dyDescent="0.55000000000000004">
      <c r="A18" s="3"/>
      <c r="B18" s="49" t="s">
        <v>25</v>
      </c>
      <c r="C18" s="50"/>
      <c r="D18" s="50"/>
      <c r="E18" s="51"/>
      <c r="F18" s="49" t="s">
        <v>3</v>
      </c>
      <c r="G18" s="51"/>
      <c r="H18" s="49" t="s">
        <v>10</v>
      </c>
      <c r="I18" s="51"/>
      <c r="J18" s="49" t="s">
        <v>5</v>
      </c>
      <c r="K18" s="51"/>
      <c r="L18" s="49" t="s">
        <v>6</v>
      </c>
      <c r="M18" s="51"/>
    </row>
    <row r="19" spans="1:13" ht="18" customHeight="1" x14ac:dyDescent="0.55000000000000004">
      <c r="A19" s="3"/>
      <c r="B19" s="54" t="s">
        <v>15</v>
      </c>
      <c r="C19" s="19" t="s">
        <v>16</v>
      </c>
      <c r="D19" s="40" t="s">
        <v>11</v>
      </c>
      <c r="E19" s="41"/>
      <c r="F19" s="31">
        <v>200000</v>
      </c>
      <c r="G19" s="21" t="s">
        <v>9</v>
      </c>
      <c r="H19" s="31">
        <v>500000</v>
      </c>
      <c r="I19" s="21" t="s">
        <v>9</v>
      </c>
      <c r="J19" s="31">
        <v>20000</v>
      </c>
      <c r="K19" s="21" t="s">
        <v>9</v>
      </c>
      <c r="L19" s="31">
        <v>3000</v>
      </c>
      <c r="M19" s="21" t="s">
        <v>9</v>
      </c>
    </row>
    <row r="20" spans="1:13" ht="18" customHeight="1" x14ac:dyDescent="0.55000000000000004">
      <c r="A20" s="3"/>
      <c r="B20" s="54"/>
      <c r="C20" s="19" t="s">
        <v>17</v>
      </c>
      <c r="D20" s="40" t="s">
        <v>36</v>
      </c>
      <c r="E20" s="41"/>
      <c r="F20" s="31">
        <v>100000</v>
      </c>
      <c r="G20" s="21" t="s">
        <v>9</v>
      </c>
      <c r="H20" s="31">
        <v>100000</v>
      </c>
      <c r="I20" s="21" t="s">
        <v>9</v>
      </c>
      <c r="J20" s="31">
        <v>100000</v>
      </c>
      <c r="K20" s="21" t="s">
        <v>9</v>
      </c>
      <c r="L20" s="31"/>
      <c r="M20" s="21" t="s">
        <v>9</v>
      </c>
    </row>
    <row r="21" spans="1:13" ht="18" customHeight="1" x14ac:dyDescent="0.55000000000000004">
      <c r="A21" s="3"/>
      <c r="B21" s="54"/>
      <c r="C21" s="19" t="s">
        <v>18</v>
      </c>
      <c r="D21" s="40" t="s">
        <v>35</v>
      </c>
      <c r="E21" s="41"/>
      <c r="F21" s="31">
        <v>50000</v>
      </c>
      <c r="G21" s="21" t="s">
        <v>9</v>
      </c>
      <c r="H21" s="31">
        <v>50000</v>
      </c>
      <c r="I21" s="21" t="s">
        <v>9</v>
      </c>
      <c r="J21" s="31">
        <v>50000</v>
      </c>
      <c r="K21" s="21" t="s">
        <v>9</v>
      </c>
      <c r="L21" s="31"/>
      <c r="M21" s="21" t="s">
        <v>9</v>
      </c>
    </row>
    <row r="22" spans="1:13" ht="18" customHeight="1" x14ac:dyDescent="0.55000000000000004">
      <c r="A22" s="3"/>
      <c r="B22" s="54"/>
      <c r="C22" s="19" t="s">
        <v>19</v>
      </c>
      <c r="D22" s="40" t="s">
        <v>12</v>
      </c>
      <c r="E22" s="41"/>
      <c r="F22" s="31">
        <v>50000</v>
      </c>
      <c r="G22" s="21" t="s">
        <v>9</v>
      </c>
      <c r="H22" s="31">
        <v>50000</v>
      </c>
      <c r="I22" s="21" t="s">
        <v>9</v>
      </c>
      <c r="J22" s="31">
        <v>50000</v>
      </c>
      <c r="K22" s="21" t="s">
        <v>9</v>
      </c>
      <c r="L22" s="31">
        <v>50000</v>
      </c>
      <c r="M22" s="21" t="s">
        <v>9</v>
      </c>
    </row>
    <row r="23" spans="1:13" ht="18" customHeight="1" x14ac:dyDescent="0.55000000000000004">
      <c r="A23" s="3"/>
      <c r="B23" s="54"/>
      <c r="C23" s="19" t="s">
        <v>37</v>
      </c>
      <c r="D23" s="40" t="s">
        <v>13</v>
      </c>
      <c r="E23" s="41"/>
      <c r="F23" s="31">
        <v>120000</v>
      </c>
      <c r="G23" s="21" t="s">
        <v>9</v>
      </c>
      <c r="H23" s="31">
        <v>120000</v>
      </c>
      <c r="I23" s="21" t="s">
        <v>9</v>
      </c>
      <c r="J23" s="31">
        <v>120000</v>
      </c>
      <c r="K23" s="21" t="s">
        <v>9</v>
      </c>
      <c r="L23" s="31">
        <v>120000</v>
      </c>
      <c r="M23" s="21" t="s">
        <v>9</v>
      </c>
    </row>
    <row r="24" spans="1:13" ht="18" customHeight="1" thickBot="1" x14ac:dyDescent="0.6">
      <c r="A24" s="3"/>
      <c r="B24" s="55"/>
      <c r="C24" s="20" t="s">
        <v>38</v>
      </c>
      <c r="D24" s="56" t="s">
        <v>14</v>
      </c>
      <c r="E24" s="57"/>
      <c r="F24" s="32">
        <v>100000</v>
      </c>
      <c r="G24" s="21" t="s">
        <v>9</v>
      </c>
      <c r="H24" s="32">
        <v>100000</v>
      </c>
      <c r="I24" s="21" t="s">
        <v>9</v>
      </c>
      <c r="J24" s="32">
        <v>100000</v>
      </c>
      <c r="K24" s="21" t="s">
        <v>9</v>
      </c>
      <c r="L24" s="32">
        <v>100000</v>
      </c>
      <c r="M24" s="21" t="s">
        <v>9</v>
      </c>
    </row>
    <row r="25" spans="1:13" ht="18" customHeight="1" thickTop="1" thickBot="1" x14ac:dyDescent="0.6">
      <c r="A25" s="3"/>
      <c r="B25" s="58" t="s">
        <v>39</v>
      </c>
      <c r="C25" s="59"/>
      <c r="D25" s="59"/>
      <c r="E25" s="60"/>
      <c r="F25" s="33">
        <f>SUM(F19:F24)*D9</f>
        <v>620000</v>
      </c>
      <c r="G25" s="17" t="s">
        <v>9</v>
      </c>
      <c r="H25" s="33">
        <f>SUM(H19:H24)*F9</f>
        <v>920000</v>
      </c>
      <c r="I25" s="17" t="s">
        <v>9</v>
      </c>
      <c r="J25" s="34">
        <f>SUM(J19:J24)*H9</f>
        <v>880000</v>
      </c>
      <c r="K25" s="18" t="s">
        <v>9</v>
      </c>
      <c r="L25" s="34">
        <f>SUM(L19:L24)*J9</f>
        <v>1365000</v>
      </c>
      <c r="M25" s="18" t="s">
        <v>9</v>
      </c>
    </row>
    <row r="26" spans="1:13" ht="18" customHeight="1" thickBot="1" x14ac:dyDescent="0.6">
      <c r="A26" s="3"/>
      <c r="B26" s="13" t="s">
        <v>44</v>
      </c>
      <c r="C26" s="42" t="s">
        <v>43</v>
      </c>
      <c r="D26" s="42"/>
      <c r="E26" s="43"/>
      <c r="F26" s="52">
        <f>SUM(F25,H25,J25,L25)</f>
        <v>3785000</v>
      </c>
      <c r="G26" s="53"/>
      <c r="H26" s="53"/>
      <c r="I26" s="14" t="s">
        <v>9</v>
      </c>
      <c r="J26" s="8"/>
      <c r="K26" s="7"/>
      <c r="L26" s="3"/>
      <c r="M26" s="7"/>
    </row>
    <row r="27" spans="1:13" ht="17" customHeight="1" x14ac:dyDescent="0.5500000000000000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3" x14ac:dyDescent="0.55000000000000004">
      <c r="A28" s="3"/>
      <c r="B28" s="3" t="s">
        <v>24</v>
      </c>
      <c r="C28" s="3"/>
      <c r="D28" s="3"/>
      <c r="E28" s="3"/>
      <c r="F28" s="3"/>
      <c r="G28" s="3"/>
      <c r="H28" s="3"/>
      <c r="I28" s="3"/>
      <c r="J28" s="3"/>
      <c r="K28" s="3"/>
      <c r="L28" s="5"/>
    </row>
    <row r="29" spans="1:13" x14ac:dyDescent="0.55000000000000004">
      <c r="A29" s="3"/>
      <c r="B29" s="46" t="s">
        <v>25</v>
      </c>
      <c r="C29" s="47"/>
      <c r="D29" s="47"/>
      <c r="E29" s="48"/>
      <c r="F29" s="46" t="s">
        <v>40</v>
      </c>
      <c r="G29" s="47"/>
      <c r="H29" s="47"/>
      <c r="I29" s="22"/>
      <c r="J29" s="46" t="s">
        <v>52</v>
      </c>
      <c r="K29" s="47"/>
      <c r="L29" s="47"/>
      <c r="M29" s="48"/>
    </row>
    <row r="30" spans="1:13" x14ac:dyDescent="0.55000000000000004">
      <c r="A30" s="3"/>
      <c r="B30" s="63" t="s">
        <v>27</v>
      </c>
      <c r="C30" s="66" t="s">
        <v>26</v>
      </c>
      <c r="D30" s="67"/>
      <c r="E30" s="68"/>
      <c r="F30" s="124">
        <v>10000000</v>
      </c>
      <c r="G30" s="125"/>
      <c r="H30" s="125"/>
      <c r="I30" s="23" t="s">
        <v>9</v>
      </c>
      <c r="J30" s="126"/>
      <c r="K30" s="127"/>
      <c r="L30" s="127"/>
      <c r="M30" s="128"/>
    </row>
    <row r="31" spans="1:13" x14ac:dyDescent="0.55000000000000004">
      <c r="A31" s="3"/>
      <c r="B31" s="64"/>
      <c r="C31" s="66" t="s">
        <v>47</v>
      </c>
      <c r="D31" s="67"/>
      <c r="E31" s="68"/>
      <c r="F31" s="124">
        <v>5000000</v>
      </c>
      <c r="G31" s="125"/>
      <c r="H31" s="125"/>
      <c r="I31" s="23" t="s">
        <v>9</v>
      </c>
      <c r="J31" s="126"/>
      <c r="K31" s="127"/>
      <c r="L31" s="127"/>
      <c r="M31" s="128"/>
    </row>
    <row r="32" spans="1:13" x14ac:dyDescent="0.55000000000000004">
      <c r="A32" s="3"/>
      <c r="B32" s="64"/>
      <c r="C32" s="66" t="s">
        <v>48</v>
      </c>
      <c r="D32" s="67"/>
      <c r="E32" s="68"/>
      <c r="F32" s="124">
        <v>5000000</v>
      </c>
      <c r="G32" s="125"/>
      <c r="H32" s="125"/>
      <c r="I32" s="23" t="s">
        <v>9</v>
      </c>
      <c r="J32" s="126"/>
      <c r="K32" s="127"/>
      <c r="L32" s="127"/>
      <c r="M32" s="128"/>
    </row>
    <row r="33" spans="1:13" x14ac:dyDescent="0.55000000000000004">
      <c r="A33" s="3"/>
      <c r="B33" s="64"/>
      <c r="C33" s="66" t="s">
        <v>49</v>
      </c>
      <c r="D33" s="67"/>
      <c r="E33" s="68"/>
      <c r="F33" s="124">
        <v>5000000</v>
      </c>
      <c r="G33" s="125"/>
      <c r="H33" s="125"/>
      <c r="I33" s="23" t="s">
        <v>9</v>
      </c>
      <c r="J33" s="126"/>
      <c r="K33" s="127"/>
      <c r="L33" s="127"/>
      <c r="M33" s="128"/>
    </row>
    <row r="34" spans="1:13" ht="18.5" thickBot="1" x14ac:dyDescent="0.6">
      <c r="A34" s="3"/>
      <c r="B34" s="64"/>
      <c r="C34" s="69" t="s">
        <v>32</v>
      </c>
      <c r="D34" s="70"/>
      <c r="E34" s="71"/>
      <c r="F34" s="129"/>
      <c r="G34" s="130"/>
      <c r="H34" s="130"/>
      <c r="I34" s="24" t="s">
        <v>9</v>
      </c>
      <c r="J34" s="131"/>
      <c r="K34" s="132"/>
      <c r="L34" s="132"/>
      <c r="M34" s="133"/>
    </row>
    <row r="35" spans="1:13" ht="18.5" thickTop="1" x14ac:dyDescent="0.55000000000000004">
      <c r="A35" s="3"/>
      <c r="B35" s="65" t="s">
        <v>33</v>
      </c>
      <c r="C35" s="72" t="s">
        <v>28</v>
      </c>
      <c r="D35" s="73"/>
      <c r="E35" s="74"/>
      <c r="F35" s="134"/>
      <c r="G35" s="135"/>
      <c r="H35" s="135"/>
      <c r="I35" s="25" t="s">
        <v>9</v>
      </c>
      <c r="J35" s="136"/>
      <c r="K35" s="137"/>
      <c r="L35" s="137"/>
      <c r="M35" s="138"/>
    </row>
    <row r="36" spans="1:13" x14ac:dyDescent="0.55000000000000004">
      <c r="A36" s="3"/>
      <c r="B36" s="64"/>
      <c r="C36" s="66" t="s">
        <v>29</v>
      </c>
      <c r="D36" s="67"/>
      <c r="E36" s="68"/>
      <c r="F36" s="124">
        <v>10000000</v>
      </c>
      <c r="G36" s="125"/>
      <c r="H36" s="125"/>
      <c r="I36" s="23" t="s">
        <v>9</v>
      </c>
      <c r="J36" s="126"/>
      <c r="K36" s="127"/>
      <c r="L36" s="127"/>
      <c r="M36" s="128"/>
    </row>
    <row r="37" spans="1:13" x14ac:dyDescent="0.55000000000000004">
      <c r="A37" s="3"/>
      <c r="B37" s="64"/>
      <c r="C37" s="66" t="s">
        <v>30</v>
      </c>
      <c r="D37" s="67"/>
      <c r="E37" s="68"/>
      <c r="F37" s="124"/>
      <c r="G37" s="125"/>
      <c r="H37" s="125"/>
      <c r="I37" s="23" t="s">
        <v>9</v>
      </c>
      <c r="J37" s="126"/>
      <c r="K37" s="127"/>
      <c r="L37" s="127"/>
      <c r="M37" s="128"/>
    </row>
    <row r="38" spans="1:13" x14ac:dyDescent="0.55000000000000004">
      <c r="A38" s="3"/>
      <c r="B38" s="64"/>
      <c r="C38" s="66" t="s">
        <v>31</v>
      </c>
      <c r="D38" s="67"/>
      <c r="E38" s="68"/>
      <c r="F38" s="124"/>
      <c r="G38" s="125"/>
      <c r="H38" s="125"/>
      <c r="I38" s="23" t="s">
        <v>9</v>
      </c>
      <c r="J38" s="126"/>
      <c r="K38" s="127"/>
      <c r="L38" s="127"/>
      <c r="M38" s="128"/>
    </row>
    <row r="39" spans="1:13" ht="18.5" thickBot="1" x14ac:dyDescent="0.6">
      <c r="A39" s="3"/>
      <c r="B39" s="64"/>
      <c r="C39" s="89" t="s">
        <v>32</v>
      </c>
      <c r="D39" s="90"/>
      <c r="E39" s="91"/>
      <c r="F39" s="129"/>
      <c r="G39" s="130"/>
      <c r="H39" s="130"/>
      <c r="I39" s="24" t="s">
        <v>9</v>
      </c>
      <c r="J39" s="126"/>
      <c r="K39" s="127"/>
      <c r="L39" s="127"/>
      <c r="M39" s="128"/>
    </row>
    <row r="40" spans="1:13" ht="18.5" thickBot="1" x14ac:dyDescent="0.6">
      <c r="A40" s="3"/>
      <c r="B40" s="15" t="s">
        <v>50</v>
      </c>
      <c r="C40" s="88" t="s">
        <v>51</v>
      </c>
      <c r="D40" s="88"/>
      <c r="E40" s="88"/>
      <c r="F40" s="92">
        <f>SUM(F30:H39)</f>
        <v>35000000</v>
      </c>
      <c r="G40" s="92"/>
      <c r="H40" s="52"/>
      <c r="I40" s="16" t="s">
        <v>9</v>
      </c>
      <c r="J40" s="93"/>
      <c r="K40" s="93"/>
      <c r="L40" s="94"/>
    </row>
    <row r="41" spans="1:13" x14ac:dyDescent="0.55000000000000004">
      <c r="B41" t="s">
        <v>53</v>
      </c>
      <c r="E41" s="2"/>
    </row>
    <row r="42" spans="1:13" x14ac:dyDescent="0.55000000000000004">
      <c r="B42" s="44"/>
      <c r="C42" s="45"/>
      <c r="D42" s="45"/>
      <c r="E42" s="2"/>
    </row>
    <row r="43" spans="1:13" x14ac:dyDescent="0.55000000000000004">
      <c r="B43" s="44"/>
      <c r="C43" s="45"/>
      <c r="D43" s="45"/>
      <c r="E43" s="2"/>
    </row>
    <row r="44" spans="1:13" x14ac:dyDescent="0.55000000000000004">
      <c r="B44" s="44"/>
      <c r="C44" s="45"/>
      <c r="D44" s="45"/>
      <c r="E44" s="2"/>
    </row>
    <row r="45" spans="1:13" x14ac:dyDescent="0.55000000000000004">
      <c r="B45" s="44"/>
      <c r="C45" s="45"/>
      <c r="D45" s="45"/>
      <c r="E45" s="2"/>
    </row>
    <row r="46" spans="1:13" x14ac:dyDescent="0.55000000000000004">
      <c r="B46" s="44"/>
      <c r="C46" s="45"/>
      <c r="D46" s="45"/>
      <c r="E46" s="2"/>
    </row>
  </sheetData>
  <mergeCells count="77">
    <mergeCell ref="C40:E40"/>
    <mergeCell ref="F40:H40"/>
    <mergeCell ref="J40:L40"/>
    <mergeCell ref="B42:B46"/>
    <mergeCell ref="C42:D42"/>
    <mergeCell ref="C43:D43"/>
    <mergeCell ref="C44:D44"/>
    <mergeCell ref="C45:D45"/>
    <mergeCell ref="C46:D46"/>
    <mergeCell ref="B35:B39"/>
    <mergeCell ref="C35:E35"/>
    <mergeCell ref="F35:H35"/>
    <mergeCell ref="J35:M35"/>
    <mergeCell ref="C36:E36"/>
    <mergeCell ref="F36:H36"/>
    <mergeCell ref="J36:M36"/>
    <mergeCell ref="C37:E37"/>
    <mergeCell ref="F37:H37"/>
    <mergeCell ref="J37:M37"/>
    <mergeCell ref="C38:E38"/>
    <mergeCell ref="F38:H38"/>
    <mergeCell ref="J38:M38"/>
    <mergeCell ref="C39:E39"/>
    <mergeCell ref="F39:H39"/>
    <mergeCell ref="J39:M39"/>
    <mergeCell ref="B30:B34"/>
    <mergeCell ref="C30:E30"/>
    <mergeCell ref="F30:H30"/>
    <mergeCell ref="J30:M30"/>
    <mergeCell ref="C31:E31"/>
    <mergeCell ref="F31:H31"/>
    <mergeCell ref="J31:M31"/>
    <mergeCell ref="C32:E32"/>
    <mergeCell ref="F32:H32"/>
    <mergeCell ref="J32:M32"/>
    <mergeCell ref="C33:E33"/>
    <mergeCell ref="F33:H33"/>
    <mergeCell ref="J33:M33"/>
    <mergeCell ref="C34:E34"/>
    <mergeCell ref="F34:H34"/>
    <mergeCell ref="J34:M34"/>
    <mergeCell ref="J29:M29"/>
    <mergeCell ref="L18:M18"/>
    <mergeCell ref="B19:B24"/>
    <mergeCell ref="D19:E19"/>
    <mergeCell ref="D20:E20"/>
    <mergeCell ref="D21:E21"/>
    <mergeCell ref="D22:E22"/>
    <mergeCell ref="D23:E23"/>
    <mergeCell ref="D24:E24"/>
    <mergeCell ref="J18:K18"/>
    <mergeCell ref="B25:E25"/>
    <mergeCell ref="C26:E26"/>
    <mergeCell ref="F26:H26"/>
    <mergeCell ref="B29:E29"/>
    <mergeCell ref="F29:H29"/>
    <mergeCell ref="B14:E14"/>
    <mergeCell ref="F14:G14"/>
    <mergeCell ref="B18:E18"/>
    <mergeCell ref="F18:G18"/>
    <mergeCell ref="H18:I18"/>
    <mergeCell ref="B9:C9"/>
    <mergeCell ref="B12:E12"/>
    <mergeCell ref="F12:G12"/>
    <mergeCell ref="B13:E13"/>
    <mergeCell ref="F13:G13"/>
    <mergeCell ref="A2:M2"/>
    <mergeCell ref="B4:D4"/>
    <mergeCell ref="E4:F4"/>
    <mergeCell ref="J4:M5"/>
    <mergeCell ref="B7:C8"/>
    <mergeCell ref="D7:K7"/>
    <mergeCell ref="L7:M8"/>
    <mergeCell ref="D8:E8"/>
    <mergeCell ref="F8:G8"/>
    <mergeCell ref="H8:I8"/>
    <mergeCell ref="J8:K8"/>
  </mergeCells>
  <phoneticPr fontI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81FB37DF1C14C9CE1FFC6A05F8872" ma:contentTypeVersion="16" ma:contentTypeDescription="Create a new document." ma:contentTypeScope="" ma:versionID="a49722b1f8b76b559a966a973bd230bc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e4384f6c3dd73f2a69316c0a91db94f3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2974ea1-6910-4a9c-a867-176d550f5262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252e89a-34c0-4c96-9f14-c3273292d6fd">
      <Terms xmlns="http://schemas.microsoft.com/office/infopath/2007/PartnerControls"/>
    </lcf76f155ced4ddcb4097134ff3c332f>
    <_ip_UnifiedCompliancePolicyProperties xmlns="http://schemas.microsoft.com/sharepoint/v3" xsi:nil="true"/>
    <TaxCatchAll xmlns="6247811e-b09e-4db0-b0e2-20f60e430aaf" xsi:nil="true"/>
  </documentManagement>
</p:properties>
</file>

<file path=customXml/itemProps1.xml><?xml version="1.0" encoding="utf-8"?>
<ds:datastoreItem xmlns:ds="http://schemas.openxmlformats.org/officeDocument/2006/customXml" ds:itemID="{0625DCFF-2CC1-4217-B5B3-D41E3FFCA3DF}"/>
</file>

<file path=customXml/itemProps2.xml><?xml version="1.0" encoding="utf-8"?>
<ds:datastoreItem xmlns:ds="http://schemas.openxmlformats.org/officeDocument/2006/customXml" ds:itemID="{602D6AC5-C044-4D9D-B40B-2C09603BA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32D56C-2C6C-4FD7-8754-D215E543B8EA}">
  <ds:schemaRefs>
    <ds:schemaRef ds:uri="http://schemas.microsoft.com/office/2006/metadata/properties"/>
    <ds:schemaRef ds:uri="http://www.w3.org/XML/1998/namespace"/>
    <ds:schemaRef ds:uri="6247811e-b09e-4db0-b0e2-20f60e430aaf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b252e89a-34c0-4c96-9f14-c3273292d6fd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経費見積書</vt:lpstr>
      <vt:lpstr>経費見積書 (記入見本)</vt:lpstr>
      <vt:lpstr>経費見積書!Print_Area</vt:lpstr>
      <vt:lpstr>'経費見積書 (記入見本)'!Print_Area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上野　千尋</cp:lastModifiedBy>
  <cp:revision/>
  <cp:lastPrinted>2025-07-25T09:33:14Z</cp:lastPrinted>
  <dcterms:created xsi:type="dcterms:W3CDTF">2025-07-22T06:36:37Z</dcterms:created>
  <dcterms:modified xsi:type="dcterms:W3CDTF">2025-07-25T09:33:19Z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  <property fmtid="{D5CDD505-2E9C-101B-9397-08002B2CF9AE}" pid="3" name="MediaServiceImageTags">
    <vt:lpwstr/>
  </property>
</Properties>
</file>