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101500\fx101500\500 財政PR\540 公会計制度\83_財務書類（統一的な基準）（平成28年度決算～）\R4年度決算財務書類\60_HP公表資料\"/>
    </mc:Choice>
  </mc:AlternateContent>
  <bookViews>
    <workbookView xWindow="16110" yWindow="0" windowWidth="28800" windowHeight="14160" tabRatio="737"/>
  </bookViews>
  <sheets>
    <sheet name="【一般会計等】有形固定資産の明細" sheetId="1" r:id="rId1"/>
    <sheet name="【一般会計等】有形固定資産に係る行政目的別の明細" sheetId="18" r:id="rId2"/>
    <sheet name="【一般会計等】投資及び出資金の明細" sheetId="19" r:id="rId3"/>
    <sheet name="【一般会計等】基金の明細" sheetId="20" r:id="rId4"/>
    <sheet name="【一般会計等】貸付金の明細" sheetId="22" r:id="rId5"/>
    <sheet name="【一般会計等】長期延滞債権・未収金" sheetId="23" r:id="rId6"/>
    <sheet name="【一般会計等】地方債等（借入先別）の明細" sheetId="24" r:id="rId7"/>
    <sheet name="【一般会計等】地方債等（利率別）（返済期間別）の明細" sheetId="25" r:id="rId8"/>
    <sheet name="【一般会計等】引当金の明細" sheetId="26" r:id="rId9"/>
    <sheet name="【一般会計等】補助金等の明細" sheetId="27" r:id="rId10"/>
    <sheet name="【一般会計等】財源の明細" sheetId="28" r:id="rId11"/>
    <sheet name="【一般会計等】財源情報の明細" sheetId="29" r:id="rId12"/>
    <sheet name="【一般会計等】資金の明細" sheetId="30" r:id="rId13"/>
    <sheet name="（一般会計等）投資及び出資金の明細" sheetId="4" state="hidden" r:id="rId14"/>
    <sheet name="（全体）有形固定資産の明細" sheetId="31" state="hidden" r:id="rId15"/>
  </sheets>
  <externalReferences>
    <externalReference r:id="rId16"/>
  </externalReferences>
  <definedNames>
    <definedName name="AS2DocOpenMode" hidden="1">"AS2DocumentEdit"</definedName>
    <definedName name="OK">[1]使用方法!$B$15</definedName>
    <definedName name="_xlnm.Print_Area" localSheetId="8">【一般会計等】引当金の明細!$A$1:$H$38</definedName>
    <definedName name="_xlnm.Print_Area" localSheetId="3">【一般会計等】基金の明細!$A$1:$I$30</definedName>
    <definedName name="_xlnm.Print_Area" localSheetId="10">【一般会計等】財源の明細!$A$1:$G$33</definedName>
    <definedName name="_xlnm.Print_Area" localSheetId="11">【一般会計等】財源情報の明細!$A$1:$H$24</definedName>
    <definedName name="_xlnm.Print_Area" localSheetId="12">【一般会計等】資金の明細!$A$1:$E$39</definedName>
    <definedName name="_xlnm.Print_Area" localSheetId="4">【一般会計等】貸付金の明細!$A$1:$H$36</definedName>
    <definedName name="_xlnm.Print_Area" localSheetId="6">'【一般会計等】地方債等（借入先別）の明細'!$A$1:$M$31</definedName>
    <definedName name="_xlnm.Print_Area" localSheetId="7">'【一般会計等】地方債等（利率別）（返済期間別）の明細'!$A$1:$L$33</definedName>
    <definedName name="_xlnm.Print_Area" localSheetId="5">【一般会計等】長期延滞債権・未収金!$A$1:$I$28</definedName>
    <definedName name="_xlnm.Print_Area" localSheetId="2">【一般会計等】投資及び出資金の明細!$A$1:$K$28</definedName>
    <definedName name="_xlnm.Print_Area" localSheetId="9">【一般会計等】補助金等の明細!$A$1:$G$32</definedName>
    <definedName name="_xlnm.Print_Area" localSheetId="1">【一般会計等】有形固定資産に係る行政目的別の明細!$A$1:$K$28</definedName>
    <definedName name="_xlnm.Print_Area" localSheetId="0">【一般会計等】有形固定資産の明細!$A$1:$J$29</definedName>
    <definedName name="_xlnm.Print_Titles" localSheetId="14">'（全体）有形固定資産の明細'!$1:$5</definedName>
    <definedName name="_xlnm.Print_Titles" localSheetId="1">【一般会計等】有形固定資産に係る行政目的別の明細!$3:$6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9" l="1"/>
  <c r="C26" i="19" l="1"/>
  <c r="B14" i="30" l="1"/>
  <c r="G7" i="29"/>
  <c r="B7" i="28"/>
  <c r="B4" i="27"/>
  <c r="B17" i="26"/>
  <c r="B9" i="25"/>
  <c r="B16" i="25" s="1"/>
  <c r="B9" i="24"/>
  <c r="B7" i="23"/>
  <c r="F7" i="23" s="1"/>
  <c r="B15" i="22"/>
  <c r="B6" i="20"/>
  <c r="B5" i="19"/>
  <c r="J4" i="18"/>
  <c r="B23" i="25" l="1"/>
  <c r="L7" i="31"/>
  <c r="Q9" i="31" l="1"/>
  <c r="P9" i="31"/>
  <c r="O9" i="31"/>
  <c r="N9" i="31"/>
  <c r="M9" i="31"/>
  <c r="L9" i="31"/>
  <c r="K9" i="31"/>
  <c r="K19" i="31" l="1"/>
  <c r="N65" i="31" l="1"/>
  <c r="M65" i="31"/>
  <c r="O63" i="31"/>
  <c r="Q71" i="31"/>
  <c r="P71" i="31"/>
  <c r="O71" i="31"/>
  <c r="N71" i="31"/>
  <c r="M71" i="31"/>
  <c r="L71" i="31"/>
  <c r="K71" i="31"/>
  <c r="Q70" i="31"/>
  <c r="P70" i="31"/>
  <c r="O70" i="31"/>
  <c r="N70" i="31"/>
  <c r="M70" i="31"/>
  <c r="L70" i="31"/>
  <c r="K70" i="31"/>
  <c r="Q69" i="31"/>
  <c r="P69" i="31"/>
  <c r="O69" i="31"/>
  <c r="N69" i="31"/>
  <c r="M69" i="31"/>
  <c r="L69" i="31"/>
  <c r="K69" i="31"/>
  <c r="Q68" i="31"/>
  <c r="P68" i="31"/>
  <c r="O68" i="31"/>
  <c r="N68" i="31"/>
  <c r="M68" i="31"/>
  <c r="L68" i="31"/>
  <c r="K68" i="31"/>
  <c r="Q67" i="31"/>
  <c r="P67" i="31"/>
  <c r="O67" i="31"/>
  <c r="N67" i="31"/>
  <c r="M67" i="31"/>
  <c r="L67" i="31"/>
  <c r="K67" i="31"/>
  <c r="Q66" i="31"/>
  <c r="Q65" i="31" s="1"/>
  <c r="P66" i="31"/>
  <c r="P65" i="31" s="1"/>
  <c r="O66" i="31"/>
  <c r="O65" i="31" s="1"/>
  <c r="N66" i="31"/>
  <c r="M66" i="31"/>
  <c r="L66" i="31"/>
  <c r="L65" i="31" s="1"/>
  <c r="K66" i="31"/>
  <c r="K65" i="31" s="1"/>
  <c r="Q64" i="31"/>
  <c r="Q63" i="31" s="1"/>
  <c r="P64" i="31"/>
  <c r="P63" i="31" s="1"/>
  <c r="O64" i="31"/>
  <c r="N64" i="31"/>
  <c r="N63" i="31" s="1"/>
  <c r="M64" i="31"/>
  <c r="M63" i="31" s="1"/>
  <c r="L64" i="31"/>
  <c r="L63" i="31" s="1"/>
  <c r="K64" i="31"/>
  <c r="K63" i="31" s="1"/>
  <c r="Q62" i="31"/>
  <c r="P62" i="31"/>
  <c r="O62" i="31"/>
  <c r="N62" i="31"/>
  <c r="M62" i="31"/>
  <c r="L62" i="31"/>
  <c r="K62" i="31"/>
  <c r="Q61" i="31"/>
  <c r="P61" i="31"/>
  <c r="O61" i="31"/>
  <c r="N61" i="31"/>
  <c r="M61" i="31"/>
  <c r="L61" i="31"/>
  <c r="K61" i="31"/>
  <c r="Q60" i="31"/>
  <c r="P60" i="31"/>
  <c r="O60" i="31"/>
  <c r="N60" i="31"/>
  <c r="M60" i="31"/>
  <c r="L60" i="31"/>
  <c r="K60" i="31"/>
  <c r="Q59" i="31"/>
  <c r="P59" i="31"/>
  <c r="O59" i="31"/>
  <c r="N59" i="31"/>
  <c r="M59" i="31"/>
  <c r="L59" i="31"/>
  <c r="K59" i="31"/>
  <c r="Q58" i="31"/>
  <c r="P58" i="31"/>
  <c r="O58" i="31"/>
  <c r="N58" i="31"/>
  <c r="M58" i="31"/>
  <c r="L58" i="31"/>
  <c r="K58" i="31"/>
  <c r="Q57" i="31"/>
  <c r="P57" i="31"/>
  <c r="O57" i="31"/>
  <c r="N57" i="31"/>
  <c r="M57" i="31"/>
  <c r="L57" i="31"/>
  <c r="K57" i="31"/>
  <c r="Q56" i="31"/>
  <c r="P56" i="31"/>
  <c r="O56" i="31"/>
  <c r="N56" i="31"/>
  <c r="M56" i="31"/>
  <c r="L56" i="31"/>
  <c r="K56" i="31"/>
  <c r="Q55" i="31"/>
  <c r="P55" i="31"/>
  <c r="O55" i="31"/>
  <c r="N55" i="31"/>
  <c r="M55" i="31"/>
  <c r="L55" i="31"/>
  <c r="K55" i="31"/>
  <c r="Q54" i="31"/>
  <c r="P54" i="31"/>
  <c r="O54" i="31"/>
  <c r="N54" i="31"/>
  <c r="M54" i="31"/>
  <c r="L54" i="31"/>
  <c r="K54" i="31"/>
  <c r="Q53" i="31"/>
  <c r="P53" i="31"/>
  <c r="O53" i="31"/>
  <c r="N53" i="31"/>
  <c r="M53" i="31"/>
  <c r="L53" i="31"/>
  <c r="K53" i="31"/>
  <c r="Q52" i="31"/>
  <c r="P52" i="31"/>
  <c r="O52" i="31"/>
  <c r="N52" i="31"/>
  <c r="M52" i="31"/>
  <c r="L52" i="31"/>
  <c r="K52" i="31"/>
  <c r="Q51" i="31"/>
  <c r="P51" i="31"/>
  <c r="O51" i="31"/>
  <c r="N51" i="31"/>
  <c r="M51" i="31"/>
  <c r="L51" i="31"/>
  <c r="K51" i="31"/>
  <c r="Q50" i="31"/>
  <c r="P50" i="31"/>
  <c r="O50" i="31"/>
  <c r="N50" i="31"/>
  <c r="M50" i="31"/>
  <c r="L50" i="31"/>
  <c r="K50" i="31"/>
  <c r="Q49" i="31"/>
  <c r="P49" i="31"/>
  <c r="O49" i="31"/>
  <c r="N49" i="31"/>
  <c r="M49" i="31"/>
  <c r="L49" i="31"/>
  <c r="K49" i="31"/>
  <c r="Q47" i="31"/>
  <c r="P47" i="31"/>
  <c r="O47" i="31"/>
  <c r="N47" i="31"/>
  <c r="M47" i="31"/>
  <c r="L47" i="31"/>
  <c r="K47" i="31"/>
  <c r="Q46" i="31"/>
  <c r="P46" i="31"/>
  <c r="O46" i="31"/>
  <c r="N46" i="31"/>
  <c r="M46" i="31"/>
  <c r="L46" i="31"/>
  <c r="K46" i="31"/>
  <c r="Q45" i="31"/>
  <c r="P45" i="31"/>
  <c r="O45" i="31"/>
  <c r="N45" i="31"/>
  <c r="M45" i="31"/>
  <c r="L45" i="31"/>
  <c r="K45" i="31"/>
  <c r="Q44" i="31"/>
  <c r="P44" i="31"/>
  <c r="O44" i="31"/>
  <c r="N44" i="31"/>
  <c r="M44" i="31"/>
  <c r="L44" i="31"/>
  <c r="K44" i="31"/>
  <c r="Q43" i="31"/>
  <c r="P43" i="31"/>
  <c r="O43" i="31"/>
  <c r="N43" i="31"/>
  <c r="M43" i="31"/>
  <c r="L43" i="31"/>
  <c r="K43" i="31"/>
  <c r="Q42" i="31"/>
  <c r="P42" i="31"/>
  <c r="O42" i="31"/>
  <c r="N42" i="31"/>
  <c r="M42" i="31"/>
  <c r="L42" i="31"/>
  <c r="K42" i="31"/>
  <c r="Q41" i="31"/>
  <c r="P41" i="31"/>
  <c r="O41" i="31"/>
  <c r="N41" i="31"/>
  <c r="M41" i="31"/>
  <c r="L41" i="31"/>
  <c r="K41" i="31"/>
  <c r="Q40" i="31"/>
  <c r="P40" i="31"/>
  <c r="O40" i="31"/>
  <c r="N40" i="31"/>
  <c r="M40" i="31"/>
  <c r="L40" i="31"/>
  <c r="K40" i="31"/>
  <c r="Q39" i="31"/>
  <c r="P39" i="31"/>
  <c r="O39" i="31"/>
  <c r="N39" i="31"/>
  <c r="M39" i="31"/>
  <c r="L39" i="31"/>
  <c r="K39" i="31"/>
  <c r="Q38" i="31"/>
  <c r="P38" i="31"/>
  <c r="O38" i="31"/>
  <c r="N38" i="31"/>
  <c r="M38" i="31"/>
  <c r="L38" i="31"/>
  <c r="K38" i="31"/>
  <c r="Q37" i="31"/>
  <c r="P37" i="31"/>
  <c r="O37" i="31"/>
  <c r="N37" i="31"/>
  <c r="M37" i="31"/>
  <c r="L37" i="31"/>
  <c r="K37" i="31"/>
  <c r="Q36" i="31"/>
  <c r="P36" i="31"/>
  <c r="O36" i="31"/>
  <c r="N36" i="31"/>
  <c r="M36" i="31"/>
  <c r="L36" i="31"/>
  <c r="K36" i="31"/>
  <c r="Q35" i="31"/>
  <c r="P35" i="31"/>
  <c r="O35" i="31"/>
  <c r="N35" i="31"/>
  <c r="M35" i="31"/>
  <c r="L35" i="31"/>
  <c r="K35" i="31"/>
  <c r="Q34" i="31"/>
  <c r="P34" i="31"/>
  <c r="O34" i="31"/>
  <c r="N34" i="31"/>
  <c r="N33" i="31" s="1"/>
  <c r="M34" i="31"/>
  <c r="L34" i="31"/>
  <c r="K34" i="31"/>
  <c r="Q32" i="31"/>
  <c r="P32" i="31"/>
  <c r="O32" i="31"/>
  <c r="N32" i="31"/>
  <c r="M32" i="31"/>
  <c r="L32" i="31"/>
  <c r="K32" i="31"/>
  <c r="Q31" i="31"/>
  <c r="P31" i="31"/>
  <c r="O31" i="31"/>
  <c r="N31" i="31"/>
  <c r="M31" i="31"/>
  <c r="L31" i="31"/>
  <c r="K31" i="31"/>
  <c r="Q30" i="31"/>
  <c r="P30" i="31"/>
  <c r="O30" i="31"/>
  <c r="N30" i="31"/>
  <c r="M30" i="31"/>
  <c r="L30" i="31"/>
  <c r="K30" i="31"/>
  <c r="Q29" i="31"/>
  <c r="P29" i="31"/>
  <c r="O29" i="31"/>
  <c r="N29" i="31"/>
  <c r="M29" i="31"/>
  <c r="L29" i="31"/>
  <c r="K29" i="31"/>
  <c r="Q28" i="31"/>
  <c r="P28" i="31"/>
  <c r="O28" i="31"/>
  <c r="N28" i="31"/>
  <c r="M28" i="31"/>
  <c r="L28" i="31"/>
  <c r="K28" i="31"/>
  <c r="Q27" i="31"/>
  <c r="P27" i="31"/>
  <c r="O27" i="31"/>
  <c r="N27" i="31"/>
  <c r="M27" i="31"/>
  <c r="L27" i="31"/>
  <c r="K27" i="31"/>
  <c r="Q26" i="31"/>
  <c r="P26" i="31"/>
  <c r="O26" i="31"/>
  <c r="N26" i="31"/>
  <c r="M26" i="31"/>
  <c r="L26" i="31"/>
  <c r="K26" i="31"/>
  <c r="Q25" i="31"/>
  <c r="P25" i="31"/>
  <c r="O25" i="31"/>
  <c r="N25" i="31"/>
  <c r="M25" i="31"/>
  <c r="L25" i="31"/>
  <c r="K25" i="31"/>
  <c r="Q24" i="31"/>
  <c r="P24" i="31"/>
  <c r="O24" i="31"/>
  <c r="N24" i="31"/>
  <c r="M24" i="31"/>
  <c r="L24" i="31"/>
  <c r="K24" i="31"/>
  <c r="Q23" i="31"/>
  <c r="P23" i="31"/>
  <c r="O23" i="31"/>
  <c r="N23" i="31"/>
  <c r="M23" i="31"/>
  <c r="L23" i="31"/>
  <c r="K23" i="31"/>
  <c r="Q22" i="31"/>
  <c r="P22" i="31"/>
  <c r="O22" i="31"/>
  <c r="N22" i="31"/>
  <c r="M22" i="31"/>
  <c r="L22" i="31"/>
  <c r="K22" i="31"/>
  <c r="Q21" i="31"/>
  <c r="P21" i="31"/>
  <c r="O21" i="31"/>
  <c r="N21" i="31"/>
  <c r="M21" i="31"/>
  <c r="L21" i="31"/>
  <c r="K21" i="31"/>
  <c r="Q20" i="31"/>
  <c r="P20" i="31"/>
  <c r="O20" i="31"/>
  <c r="N20" i="31"/>
  <c r="M20" i="31"/>
  <c r="L20" i="31"/>
  <c r="K20" i="31"/>
  <c r="Q19" i="31"/>
  <c r="P19" i="31"/>
  <c r="P18" i="31" s="1"/>
  <c r="O19" i="31"/>
  <c r="N19" i="31"/>
  <c r="M19" i="31"/>
  <c r="L19" i="31"/>
  <c r="Q17" i="31"/>
  <c r="P17" i="31"/>
  <c r="O17" i="31"/>
  <c r="N17" i="31"/>
  <c r="M17" i="31"/>
  <c r="L17" i="31"/>
  <c r="K17" i="31"/>
  <c r="Q16" i="31"/>
  <c r="P16" i="31"/>
  <c r="O16" i="31"/>
  <c r="N16" i="31"/>
  <c r="M16" i="31"/>
  <c r="L16" i="31"/>
  <c r="K16" i="31"/>
  <c r="Q15" i="31"/>
  <c r="P15" i="31"/>
  <c r="O15" i="31"/>
  <c r="N15" i="31"/>
  <c r="M15" i="31"/>
  <c r="L15" i="31"/>
  <c r="K15" i="31"/>
  <c r="Q14" i="31"/>
  <c r="P14" i="31"/>
  <c r="O14" i="31"/>
  <c r="N14" i="31"/>
  <c r="M14" i="31"/>
  <c r="L14" i="31"/>
  <c r="K14" i="31"/>
  <c r="Q13" i="31"/>
  <c r="P13" i="31"/>
  <c r="O13" i="31"/>
  <c r="N13" i="31"/>
  <c r="M13" i="31"/>
  <c r="L13" i="31"/>
  <c r="K13" i="31"/>
  <c r="Q12" i="31"/>
  <c r="P12" i="31"/>
  <c r="O12" i="31"/>
  <c r="N12" i="31"/>
  <c r="M12" i="31"/>
  <c r="L12" i="31"/>
  <c r="K12" i="31"/>
  <c r="Q11" i="31"/>
  <c r="P11" i="31"/>
  <c r="O11" i="31"/>
  <c r="N11" i="31"/>
  <c r="M11" i="31"/>
  <c r="L11" i="31"/>
  <c r="K11" i="31"/>
  <c r="Q8" i="31"/>
  <c r="P8" i="31"/>
  <c r="O8" i="31"/>
  <c r="N8" i="31"/>
  <c r="M8" i="31"/>
  <c r="L8" i="31"/>
  <c r="K8" i="31"/>
  <c r="Q7" i="31"/>
  <c r="P7" i="31"/>
  <c r="O7" i="31"/>
  <c r="N7" i="31"/>
  <c r="M7" i="31"/>
  <c r="K7" i="31"/>
  <c r="Q6" i="31"/>
  <c r="P6" i="31"/>
  <c r="O6" i="31"/>
  <c r="N6" i="31"/>
  <c r="M6" i="31"/>
  <c r="L6" i="31"/>
  <c r="K6" i="31"/>
  <c r="Q18" i="31" l="1"/>
  <c r="L18" i="31"/>
  <c r="P33" i="31"/>
  <c r="O33" i="31"/>
  <c r="M48" i="31"/>
  <c r="O48" i="31"/>
  <c r="N48" i="31"/>
  <c r="M18" i="31"/>
  <c r="Q33" i="31"/>
  <c r="N18" i="31"/>
  <c r="L33" i="31"/>
  <c r="P48" i="31"/>
  <c r="O18" i="31"/>
  <c r="M33" i="31"/>
  <c r="Q48" i="31"/>
  <c r="K33" i="31"/>
  <c r="L48" i="31"/>
  <c r="K48" i="31"/>
  <c r="K18" i="31"/>
</calcChain>
</file>

<file path=xl/sharedStrings.xml><?xml version="1.0" encoding="utf-8"?>
<sst xmlns="http://schemas.openxmlformats.org/spreadsheetml/2006/main" count="1025" uniqueCount="376">
  <si>
    <t>有形固定資産の明細</t>
  </si>
  <si>
    <t>自治体名：目黒区</t>
  </si>
  <si>
    <t>年度：平成30年度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</si>
  <si>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</si>
  <si>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</si>
  <si>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</si>
  <si>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</si>
  <si>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</si>
  <si>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</si>
  <si>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</si>
  <si>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</si>
  <si>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</si>
  <si>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</si>
  <si>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</si>
  <si>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</si>
  <si>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</si>
  <si>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</si>
  <si>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</si>
  <si>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</si>
  <si>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</si>
  <si>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</si>
  <si>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</si>
  <si>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</si>
  <si>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</si>
  <si>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</si>
  <si>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</si>
  <si>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</si>
  <si>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</si>
  <si>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</si>
  <si>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</si>
  <si>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</si>
  <si>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</si>
  <si>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</si>
  <si>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</si>
  <si>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</si>
  <si>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</si>
  <si>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</si>
  <si>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</si>
  <si>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</si>
  <si>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</si>
  <si>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</si>
  <si>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</si>
  <si>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</si>
  <si>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</si>
  <si>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</si>
  <si>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</si>
  <si>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</si>
  <si>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</si>
  <si>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</si>
  <si>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</si>
  <si>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</si>
  <si>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</si>
  <si>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</si>
  <si>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</si>
  <si>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</si>
  <si>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</si>
  <si>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</si>
  <si>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</si>
  <si>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</si>
  <si>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</si>
  <si>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</si>
  <si>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</si>
  <si>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</si>
  <si>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</si>
  <si>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</si>
  <si>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</si>
  <si>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</si>
  <si>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</si>
  <si>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</si>
  <si>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</si>
  <si>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</si>
  <si>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</si>
  <si>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</si>
  <si>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</si>
  <si>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</si>
  <si>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</si>
  <si>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</si>
  <si>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</si>
  <si>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</si>
  <si>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</si>
  <si>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</si>
  <si>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</si>
  <si>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投資及び出資金の明細</t>
  </si>
  <si>
    <t>10/3整数→％表記へ修正</t>
    <rPh sb="4" eb="6">
      <t>セイスウ</t>
    </rPh>
    <rPh sb="8" eb="10">
      <t>ヒョウキ</t>
    </rPh>
    <rPh sb="11" eb="13">
      <t>シュウセイ</t>
    </rPh>
    <phoneticPr fontId="4"/>
  </si>
  <si>
    <t>市場価格のあるもの</t>
  </si>
  <si>
    <t>(単位：円)</t>
    <rPh sb="4" eb="5">
      <t>エン</t>
    </rPh>
    <phoneticPr fontId="10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</si>
  <si>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</si>
  <si>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</si>
  <si>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</si>
  <si>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</si>
  <si>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</si>
  <si>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</si>
  <si>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</si>
  <si>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</si>
  <si>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</si>
  <si>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</si>
  <si>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</si>
  <si>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</si>
  <si>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</si>
  <si>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</si>
  <si>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</si>
  <si>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</si>
  <si>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</si>
  <si>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</si>
  <si>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目黒区土地開発公社</t>
    <rPh sb="0" eb="3">
      <t>メグロク</t>
    </rPh>
    <rPh sb="3" eb="5">
      <t>トチ</t>
    </rPh>
    <rPh sb="5" eb="7">
      <t>カイハツ</t>
    </rPh>
    <rPh sb="7" eb="9">
      <t>コウシャ</t>
    </rPh>
    <phoneticPr fontId="10"/>
  </si>
  <si>
    <t>（公財）目黒区勤労者サービスセンター</t>
    <rPh sb="1" eb="2">
      <t>コウ</t>
    </rPh>
    <rPh sb="2" eb="3">
      <t>ザイ</t>
    </rPh>
    <rPh sb="4" eb="7">
      <t>メグロク</t>
    </rPh>
    <rPh sb="7" eb="10">
      <t>キンロウシャ</t>
    </rPh>
    <phoneticPr fontId="10"/>
  </si>
  <si>
    <t>－</t>
  </si>
  <si>
    <t>(公財)目黒区芸術文化振興財団</t>
  </si>
  <si>
    <t>（公財）目黒区国際交流協会</t>
  </si>
  <si>
    <t>（福）目黒区社会福祉事業団</t>
    <rPh sb="1" eb="2">
      <t>フク</t>
    </rPh>
    <rPh sb="3" eb="6">
      <t>メグロク</t>
    </rPh>
    <rPh sb="6" eb="8">
      <t>シャカイ</t>
    </rPh>
    <rPh sb="8" eb="10">
      <t>フクシ</t>
    </rPh>
    <rPh sb="10" eb="13">
      <t>ジギョウダン</t>
    </rPh>
    <phoneticPr fontId="10"/>
  </si>
  <si>
    <t>一般会計合計</t>
  </si>
  <si>
    <t>市場価格のないもののうち連結対象団体以外に対するもの</t>
  </si>
  <si>
    <t>出資金額_x000D_
(A)</t>
  </si>
  <si>
    <t>強制評価減_x000D_
(H)</t>
  </si>
  <si>
    <t>地方共同法人　地方公共団体金融機構</t>
    <rPh sb="0" eb="2">
      <t>チホウ</t>
    </rPh>
    <rPh sb="2" eb="4">
      <t>キョウドウ</t>
    </rPh>
    <rPh sb="4" eb="6">
      <t>ホウジン</t>
    </rPh>
    <rPh sb="7" eb="9">
      <t>チホウ</t>
    </rPh>
    <rPh sb="9" eb="11">
      <t>コウキョウ</t>
    </rPh>
    <rPh sb="11" eb="13">
      <t>ダンタイ</t>
    </rPh>
    <rPh sb="13" eb="15">
      <t>キンユウ</t>
    </rPh>
    <rPh sb="15" eb="17">
      <t>キコウ</t>
    </rPh>
    <phoneticPr fontId="10"/>
  </si>
  <si>
    <t>(公財)暴力団追放運動推進都民センター</t>
    <rPh sb="1" eb="2">
      <t>コウ</t>
    </rPh>
    <rPh sb="2" eb="3">
      <t>ザイ</t>
    </rPh>
    <rPh sb="4" eb="7">
      <t>ボウリョクダン</t>
    </rPh>
    <rPh sb="7" eb="9">
      <t>ツイホウ</t>
    </rPh>
    <rPh sb="9" eb="11">
      <t>ウンドウ</t>
    </rPh>
    <rPh sb="11" eb="13">
      <t>スイシン</t>
    </rPh>
    <rPh sb="13" eb="15">
      <t>トミン</t>
    </rPh>
    <phoneticPr fontId="1"/>
  </si>
  <si>
    <t>信州上小森林組合</t>
    <rPh sb="0" eb="2">
      <t>シンシュウ</t>
    </rPh>
    <rPh sb="2" eb="3">
      <t>ジョウ</t>
    </rPh>
    <rPh sb="3" eb="4">
      <t>ショウ</t>
    </rPh>
    <rPh sb="4" eb="6">
      <t>シンリン</t>
    </rPh>
    <rPh sb="6" eb="8">
      <t>クミアイ</t>
    </rPh>
    <phoneticPr fontId="10"/>
  </si>
  <si>
    <t>(公財)東京しごと財団</t>
  </si>
  <si>
    <t>（株）ジェイ・スピリット</t>
    <rPh sb="1" eb="2">
      <t>カブ</t>
    </rPh>
    <phoneticPr fontId="10"/>
  </si>
  <si>
    <t>(一財)道路管理センター</t>
  </si>
  <si>
    <t>(公財)リバーフロント研究所</t>
  </si>
  <si>
    <t>(公財)東京都防災・建築まちづくりセンター</t>
  </si>
  <si>
    <t>(単位：千円)</t>
    <rPh sb="4" eb="5">
      <t>セン</t>
    </rPh>
    <rPh sb="5" eb="6">
      <t>エン</t>
    </rPh>
    <phoneticPr fontId="1"/>
  </si>
  <si>
    <t>種類</t>
  </si>
  <si>
    <t>現金預金</t>
  </si>
  <si>
    <t>有価証券</t>
  </si>
  <si>
    <t>土地</t>
  </si>
  <si>
    <t>合計_x000D_
(貸借対照表計上額)</t>
  </si>
  <si>
    <t>財政調整基金</t>
  </si>
  <si>
    <t>減債基金（固定）</t>
  </si>
  <si>
    <t>減債基金（流動）</t>
  </si>
  <si>
    <t>奨学事業基金</t>
  </si>
  <si>
    <t>社会福祉施設整備寄付金等積立基金</t>
  </si>
  <si>
    <t>三田地区街づくり寄付金等積立基金</t>
    <rPh sb="0" eb="2">
      <t>ミタ</t>
    </rPh>
    <rPh sb="2" eb="4">
      <t>チク</t>
    </rPh>
    <rPh sb="4" eb="5">
      <t>マチ</t>
    </rPh>
    <rPh sb="8" eb="12">
      <t>キフキントウ</t>
    </rPh>
    <rPh sb="12" eb="14">
      <t>ツミタテ</t>
    </rPh>
    <rPh sb="14" eb="16">
      <t>キキン</t>
    </rPh>
    <phoneticPr fontId="1"/>
  </si>
  <si>
    <t>区営住宅管理基金</t>
    <rPh sb="0" eb="2">
      <t>クエイ</t>
    </rPh>
    <rPh sb="2" eb="4">
      <t>ジュウタク</t>
    </rPh>
    <rPh sb="4" eb="6">
      <t>カンリ</t>
    </rPh>
    <rPh sb="6" eb="8">
      <t>キキン</t>
    </rPh>
    <phoneticPr fontId="1"/>
  </si>
  <si>
    <t>施設整備基金</t>
    <rPh sb="0" eb="2">
      <t>シセツ</t>
    </rPh>
    <rPh sb="2" eb="4">
      <t>セイビ</t>
    </rPh>
    <rPh sb="4" eb="6">
      <t>キキン</t>
    </rPh>
    <phoneticPr fontId="1"/>
  </si>
  <si>
    <t>サクラ基金</t>
    <rPh sb="3" eb="5">
      <t>キキン</t>
    </rPh>
    <phoneticPr fontId="1"/>
  </si>
  <si>
    <t>博物館資料取得基金</t>
    <rPh sb="0" eb="3">
      <t>ハクブツカン</t>
    </rPh>
    <rPh sb="3" eb="5">
      <t>シリョウ</t>
    </rPh>
    <rPh sb="5" eb="7">
      <t>シュトク</t>
    </rPh>
    <rPh sb="7" eb="9">
      <t>キキン</t>
    </rPh>
    <phoneticPr fontId="1"/>
  </si>
  <si>
    <t>公共料金支払基金</t>
    <rPh sb="0" eb="2">
      <t>コウキョウ</t>
    </rPh>
    <rPh sb="2" eb="4">
      <t>リョウキン</t>
    </rPh>
    <rPh sb="4" eb="6">
      <t>シハラ</t>
    </rPh>
    <rPh sb="6" eb="8">
      <t>キキン</t>
    </rPh>
    <phoneticPr fontId="1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</si>
  <si>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</si>
  <si>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</si>
  <si>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</si>
  <si>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</si>
  <si>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</si>
  <si>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</si>
  <si>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土地開発公社貸付金</t>
  </si>
  <si>
    <t>生業資金貸付金</t>
  </si>
  <si>
    <t>応急福祉資金貸付金</t>
  </si>
  <si>
    <t>女性福祉資金貸付金</t>
  </si>
  <si>
    <t>福祉修学就業資金貸付金</t>
  </si>
  <si>
    <t>奨学資金貸付金</t>
  </si>
  <si>
    <t>徴収不能引当金計上額</t>
  </si>
  <si>
    <t>【貸付金】</t>
  </si>
  <si>
    <t>生業資金貸付金元利収入</t>
  </si>
  <si>
    <t>応急福祉資金貸付金返還金</t>
  </si>
  <si>
    <t>福祉修学就業資金貸付金返還金</t>
  </si>
  <si>
    <t>奨学資金貸付金返還金</t>
  </si>
  <si>
    <t>女性福祉資金貸付金元利収入</t>
  </si>
  <si>
    <t>小計</t>
  </si>
  <si>
    <t>【未収金】</t>
  </si>
  <si>
    <t>特別区民税</t>
    <rPh sb="0" eb="2">
      <t>トクベツ</t>
    </rPh>
    <rPh sb="2" eb="4">
      <t>クミン</t>
    </rPh>
    <rPh sb="4" eb="5">
      <t>ゼイ</t>
    </rPh>
    <phoneticPr fontId="4"/>
  </si>
  <si>
    <t>軽自動車税</t>
    <rPh sb="0" eb="4">
      <t>ケイジドウシャ</t>
    </rPh>
    <rPh sb="4" eb="5">
      <t>ゼイ</t>
    </rPh>
    <phoneticPr fontId="4"/>
  </si>
  <si>
    <t>分担金及び負担金</t>
  </si>
  <si>
    <t>使用料及び手数料</t>
  </si>
  <si>
    <t>諸収入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</si>
  <si>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</si>
  <si>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</si>
  <si>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</si>
  <si>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</si>
  <si>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</si>
  <si>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</si>
  <si>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うち共同発行債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</si>
  <si>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</si>
  <si>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</si>
  <si>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</si>
  <si>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</si>
  <si>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</si>
  <si>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</si>
  <si>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</si>
  <si>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</si>
  <si>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</si>
  <si>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</si>
  <si>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</si>
  <si>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</si>
  <si>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</si>
  <si>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</si>
  <si>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</si>
  <si>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</si>
  <si>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</si>
  <si>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</si>
  <si>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</si>
  <si>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</si>
  <si>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</si>
  <si>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</si>
  <si>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</si>
  <si>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</si>
  <si>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</si>
  <si>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</si>
  <si>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</si>
  <si>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特定の契約条項が_x000D_
付された地方債等残高</t>
  </si>
  <si>
    <t>契約条項の概要</t>
  </si>
  <si>
    <t>-</t>
    <phoneticPr fontId="4"/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</si>
  <si>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</si>
  <si>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</si>
  <si>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</si>
  <si>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</si>
  <si>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</si>
  <si>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</si>
  <si>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</si>
  <si>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</si>
  <si>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</si>
  <si>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</si>
  <si>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</si>
  <si>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</si>
  <si>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</si>
  <si>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</si>
  <si>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</si>
  <si>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清掃事業分担金</t>
  </si>
  <si>
    <t>認証保育所補助</t>
  </si>
  <si>
    <t>民間保育施設従事者支援事業</t>
  </si>
  <si>
    <t>私立幼稚園補助</t>
  </si>
  <si>
    <t>民間施設運営費補助</t>
  </si>
  <si>
    <t>社会福祉協議会補助</t>
  </si>
  <si>
    <t>目黒区芸術文化振興財団助成</t>
  </si>
  <si>
    <t>目黒区社会福祉事業団補助</t>
  </si>
  <si>
    <t>会計</t>
  </si>
  <si>
    <t>財源の内容</t>
  </si>
  <si>
    <t>一般会計等</t>
    <rPh sb="4" eb="5">
      <t>トウ</t>
    </rPh>
    <phoneticPr fontId="4"/>
  </si>
  <si>
    <t>税収等</t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</si>
  <si>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</si>
  <si>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</si>
  <si>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</si>
  <si>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</si>
  <si>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</si>
  <si>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</si>
  <si>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</si>
  <si>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地方特例交付金</t>
  </si>
  <si>
    <t>特別区交付金</t>
  </si>
  <si>
    <t>交通安全対策特別交付金</t>
  </si>
  <si>
    <t>寄附金</t>
  </si>
  <si>
    <t>国県等補助金</t>
  </si>
  <si>
    <t>資本的_x000D_
補助金</t>
  </si>
  <si>
    <t>国庫支出金</t>
  </si>
  <si>
    <t>都支出金</t>
  </si>
  <si>
    <t>経常的_x000D_
補助金</t>
  </si>
  <si>
    <t>内訳</t>
  </si>
  <si>
    <t>地方債等</t>
  </si>
  <si>
    <t>純行政コスト</t>
  </si>
  <si>
    <t>有形固定資産等の増加</t>
  </si>
  <si>
    <t>貸付金・基金等の増加</t>
  </si>
  <si>
    <t>現金</t>
    <rPh sb="0" eb="2">
      <t>ゲンキン</t>
    </rPh>
    <phoneticPr fontId="1"/>
  </si>
  <si>
    <t>要求払預金</t>
  </si>
  <si>
    <t>短期投資</t>
    <rPh sb="0" eb="2">
      <t>タンキ</t>
    </rPh>
    <rPh sb="2" eb="4">
      <t>トウシ</t>
    </rPh>
    <phoneticPr fontId="1"/>
  </si>
  <si>
    <t>目黒区</t>
    <phoneticPr fontId="4"/>
  </si>
  <si>
    <t>一般会計等</t>
    <phoneticPr fontId="4"/>
  </si>
  <si>
    <t>（単位：千円）</t>
    <rPh sb="4" eb="5">
      <t>セン</t>
    </rPh>
    <phoneticPr fontId="4"/>
  </si>
  <si>
    <t>一般会計等</t>
    <phoneticPr fontId="4"/>
  </si>
  <si>
    <t>（単位：千円）</t>
    <rPh sb="4" eb="6">
      <t>センエン</t>
    </rPh>
    <phoneticPr fontId="4"/>
  </si>
  <si>
    <t>(単位：千円)</t>
    <rPh sb="4" eb="6">
      <t>センエン</t>
    </rPh>
    <phoneticPr fontId="10"/>
  </si>
  <si>
    <t>目黒区</t>
    <phoneticPr fontId="4"/>
  </si>
  <si>
    <t>(単位：千円）</t>
    <rPh sb="4" eb="5">
      <t>セン</t>
    </rPh>
    <rPh sb="5" eb="6">
      <t>エン</t>
    </rPh>
    <phoneticPr fontId="4"/>
  </si>
  <si>
    <t>(単位：千円)</t>
    <rPh sb="4" eb="5">
      <t>セン</t>
    </rPh>
    <phoneticPr fontId="4"/>
  </si>
  <si>
    <t>　土地</t>
    <rPh sb="1" eb="3">
      <t>トチ</t>
    </rPh>
    <phoneticPr fontId="4"/>
  </si>
  <si>
    <t>　建物</t>
    <rPh sb="1" eb="3">
      <t>タテモノ</t>
    </rPh>
    <phoneticPr fontId="4"/>
  </si>
  <si>
    <t>　工作物</t>
    <phoneticPr fontId="4"/>
  </si>
  <si>
    <t>　その他</t>
    <rPh sb="3" eb="4">
      <t>タ</t>
    </rPh>
    <phoneticPr fontId="4"/>
  </si>
  <si>
    <t>　建設仮勘定</t>
    <phoneticPr fontId="4"/>
  </si>
  <si>
    <t>本年度末_x000D_
減価償却累計額_x000D_
(E)</t>
    <phoneticPr fontId="4"/>
  </si>
  <si>
    <t>本年度減少額_x000D_
(C)</t>
    <phoneticPr fontId="4"/>
  </si>
  <si>
    <t>前年度末残高_x000D_
(A)</t>
    <phoneticPr fontId="4"/>
  </si>
  <si>
    <t>本年度増加額_x000D_
(B)</t>
    <phoneticPr fontId="4"/>
  </si>
  <si>
    <t>　土地</t>
    <phoneticPr fontId="4"/>
  </si>
  <si>
    <t>１　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</si>
  <si>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附属明細書</t>
    <rPh sb="0" eb="2">
      <t>フゾク</t>
    </rPh>
    <rPh sb="2" eb="4">
      <t>メイサイ</t>
    </rPh>
    <rPh sb="4" eb="5">
      <t>ショ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</si>
  <si>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</si>
  <si>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phoneticPr fontId="4"/>
  </si>
  <si>
    <t>②有形固定資産に係る行政目的別の明細</t>
    <phoneticPr fontId="4"/>
  </si>
  <si>
    <t>③投資及び出資金の明細</t>
    <phoneticPr fontId="4"/>
  </si>
  <si>
    <t>④基金の明細</t>
    <phoneticPr fontId="4"/>
  </si>
  <si>
    <t>⑤貸付金の明細</t>
    <phoneticPr fontId="4"/>
  </si>
  <si>
    <t>⑥長期延滞債権の明細</t>
    <phoneticPr fontId="4"/>
  </si>
  <si>
    <t>⑦未収金の明細</t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</si>
  <si>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</si>
  <si>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①地方債等（借入先別）の明細</t>
    <phoneticPr fontId="4"/>
  </si>
  <si>
    <t>②地方債等（利率別）の明細</t>
    <phoneticPr fontId="4"/>
  </si>
  <si>
    <t>③地方債等（返済期間別）の明細</t>
    <phoneticPr fontId="4"/>
  </si>
  <si>
    <t>④特定の契約条項が付された地方債等の概要</t>
    <phoneticPr fontId="4"/>
  </si>
  <si>
    <t>⑤引当金の明細</t>
    <phoneticPr fontId="4"/>
  </si>
  <si>
    <t>（１）補助金等の明細</t>
    <phoneticPr fontId="4"/>
  </si>
  <si>
    <t>２　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</si>
  <si>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phoneticPr fontId="4"/>
  </si>
  <si>
    <t>３　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</si>
  <si>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目黒区</t>
    <phoneticPr fontId="4"/>
  </si>
  <si>
    <t>一般会計等</t>
    <phoneticPr fontId="4"/>
  </si>
  <si>
    <t>（２）財源情報の明細</t>
    <phoneticPr fontId="4"/>
  </si>
  <si>
    <t>４　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</si>
  <si>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phoneticPr fontId="4"/>
  </si>
  <si>
    <t>会計：全体会計</t>
  </si>
  <si>
    <t>　土地</t>
    <rPh sb="1" eb="3">
      <t>トチ</t>
    </rPh>
    <phoneticPr fontId="4"/>
  </si>
  <si>
    <t>　建物</t>
    <rPh sb="1" eb="3">
      <t>タテモノ</t>
    </rPh>
    <phoneticPr fontId="4"/>
  </si>
  <si>
    <t>　工作物</t>
    <phoneticPr fontId="4"/>
  </si>
  <si>
    <t>　その他</t>
    <rPh sb="3" eb="4">
      <t>タ</t>
    </rPh>
    <phoneticPr fontId="4"/>
  </si>
  <si>
    <t>　建設仮勘定</t>
    <rPh sb="1" eb="3">
      <t>ケンセツ</t>
    </rPh>
    <rPh sb="3" eb="6">
      <t>カリカンジョウ</t>
    </rPh>
    <phoneticPr fontId="4"/>
  </si>
  <si>
    <t>うち住民公募債</t>
  </si>
  <si>
    <t>　建設仮勘定</t>
    <phoneticPr fontId="4"/>
  </si>
  <si>
    <t>　建設仮勘定</t>
    <phoneticPr fontId="4"/>
  </si>
  <si>
    <t>スポーツ振興基金</t>
    <rPh sb="4" eb="6">
      <t>シンコウ</t>
    </rPh>
    <rPh sb="6" eb="8">
      <t>キキン</t>
    </rPh>
    <phoneticPr fontId="1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</si>
  <si>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1"/>
  </si>
  <si>
    <t>学校施設整備基金</t>
    <rPh sb="0" eb="2">
      <t>ガッコウ</t>
    </rPh>
    <rPh sb="2" eb="4">
      <t>シセツ</t>
    </rPh>
    <rPh sb="4" eb="6">
      <t>セイビ</t>
    </rPh>
    <rPh sb="6" eb="8">
      <t>キキン</t>
    </rPh>
    <phoneticPr fontId="1"/>
  </si>
  <si>
    <t>(単位：千円）</t>
    <phoneticPr fontId="4"/>
  </si>
  <si>
    <t>合計</t>
    <phoneticPr fontId="4"/>
  </si>
  <si>
    <t>※　資産、負債、純資産額、資本金欄については、ホームページ等で公表されている数値を記載しています。</t>
    <rPh sb="2" eb="4">
      <t>シサン</t>
    </rPh>
    <rPh sb="5" eb="7">
      <t>フサイ</t>
    </rPh>
    <rPh sb="8" eb="11">
      <t>ジュンシサン</t>
    </rPh>
    <rPh sb="11" eb="12">
      <t>ガク</t>
    </rPh>
    <rPh sb="13" eb="16">
      <t>シホンキン</t>
    </rPh>
    <rPh sb="16" eb="17">
      <t>ラン</t>
    </rPh>
    <rPh sb="29" eb="30">
      <t>トウ</t>
    </rPh>
    <rPh sb="31" eb="33">
      <t>コウヒョウ</t>
    </rPh>
    <rPh sb="38" eb="40">
      <t>スウチ</t>
    </rPh>
    <rPh sb="41" eb="43">
      <t>キサイ</t>
    </rPh>
    <phoneticPr fontId="4"/>
  </si>
  <si>
    <t>20年超</t>
  </si>
  <si>
    <t>（単位：千円）</t>
    <rPh sb="4" eb="5">
      <t>セン</t>
    </rPh>
    <rPh sb="5" eb="6">
      <t>エン</t>
    </rPh>
    <phoneticPr fontId="4"/>
  </si>
  <si>
    <t>（福）目黒区社会福祉協議会</t>
  </si>
  <si>
    <t>（公財）目黒区芸術文化振興財団</t>
  </si>
  <si>
    <t>（福）目黒区社会福祉事業団</t>
  </si>
  <si>
    <t>高齢者世帯・障害者世帯・ファミリー世帯</t>
  </si>
  <si>
    <t>運営費補助</t>
  </si>
  <si>
    <t>一部事務組合分担金</t>
  </si>
  <si>
    <t>運営費補助等</t>
  </si>
  <si>
    <t>保育料補助等</t>
  </si>
  <si>
    <t>一部事務組合分担金等</t>
  </si>
  <si>
    <t>年度：令和元年度</t>
    <rPh sb="3" eb="5">
      <t>レイワ</t>
    </rPh>
    <rPh sb="5" eb="6">
      <t>ガン</t>
    </rPh>
    <phoneticPr fontId="4"/>
  </si>
  <si>
    <t>諸収入</t>
    <phoneticPr fontId="4"/>
  </si>
  <si>
    <t>児童・特別児童扶養手当支給</t>
  </si>
  <si>
    <t>認可外保育施設等利用給付</t>
  </si>
  <si>
    <t>木造住宅密集地域整備事業</t>
  </si>
  <si>
    <t>環境性能割交付金</t>
  </si>
  <si>
    <t>繰入金</t>
  </si>
  <si>
    <t>-</t>
    <phoneticPr fontId="4"/>
  </si>
  <si>
    <t>産業振興基金</t>
    <rPh sb="0" eb="4">
      <t>サンギョウシンコウ</t>
    </rPh>
    <rPh sb="4" eb="6">
      <t>キキン</t>
    </rPh>
    <phoneticPr fontId="3"/>
  </si>
  <si>
    <t>臨時特別給付金支給</t>
  </si>
  <si>
    <t>民間保育施設運営支援事業</t>
  </si>
  <si>
    <t>総務一般事務費</t>
  </si>
  <si>
    <t>子育て世帯生活支援特別給付金</t>
  </si>
  <si>
    <t>家賃助成</t>
  </si>
  <si>
    <t>※　財団法人等は資本金がないため、「資本金（E）」を「－」としています。</t>
    <rPh sb="2" eb="6">
      <t>ザイダンホウジン</t>
    </rPh>
    <rPh sb="6" eb="7">
      <t>トウ</t>
    </rPh>
    <rPh sb="8" eb="11">
      <t>シホンキン</t>
    </rPh>
    <rPh sb="18" eb="21">
      <t>シホンキン</t>
    </rPh>
    <phoneticPr fontId="4"/>
  </si>
  <si>
    <t>防災街区整備事業補助等</t>
    <rPh sb="10" eb="11">
      <t>トウ</t>
    </rPh>
    <phoneticPr fontId="4"/>
  </si>
  <si>
    <t>令和４年度</t>
    <rPh sb="0" eb="2">
      <t>レイワ</t>
    </rPh>
    <rPh sb="3" eb="5">
      <t>ネンド</t>
    </rPh>
    <phoneticPr fontId="4"/>
  </si>
  <si>
    <t xml:space="preserve">                          －</t>
  </si>
  <si>
    <t>芸術文化振興基金</t>
    <rPh sb="0" eb="2">
      <t>ゲイジュツ</t>
    </rPh>
    <rPh sb="2" eb="4">
      <t>ブンカ</t>
    </rPh>
    <rPh sb="4" eb="6">
      <t>シンコウ</t>
    </rPh>
    <rPh sb="6" eb="8">
      <t>キキン</t>
    </rPh>
    <phoneticPr fontId="10"/>
  </si>
  <si>
    <t>自由が丘駅周辺地区整備</t>
  </si>
  <si>
    <t>市街地再開発組合</t>
    <rPh sb="6" eb="8">
      <t>クミアイ</t>
    </rPh>
    <phoneticPr fontId="2"/>
  </si>
  <si>
    <t>市街地再開発事業補助</t>
    <rPh sb="8" eb="10">
      <t>ホジョ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</si>
  <si>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2"/>
  </si>
  <si>
    <t>臨時特別給付金</t>
    <rPh sb="0" eb="4">
      <t>リンジトクベツ</t>
    </rPh>
    <rPh sb="4" eb="7">
      <t>キュウフキン</t>
    </rPh>
    <phoneticPr fontId="4"/>
  </si>
  <si>
    <t>私立認可保育所事業者等</t>
    <rPh sb="0" eb="2">
      <t>シリツ</t>
    </rPh>
    <rPh sb="2" eb="4">
      <t>ニンカ</t>
    </rPh>
    <rPh sb="4" eb="6">
      <t>ホイク</t>
    </rPh>
    <rPh sb="6" eb="7">
      <t>ショ</t>
    </rPh>
    <rPh sb="7" eb="9">
      <t>ジギョウ</t>
    </rPh>
    <rPh sb="9" eb="10">
      <t>シャ</t>
    </rPh>
    <rPh sb="10" eb="11">
      <t>トウ</t>
    </rPh>
    <phoneticPr fontId="4"/>
  </si>
  <si>
    <t>東京二十三区清掃一部事務組合</t>
    <rPh sb="0" eb="2">
      <t>トウキョウ</t>
    </rPh>
    <rPh sb="2" eb="6">
      <t>ニジュウサンク</t>
    </rPh>
    <rPh sb="6" eb="8">
      <t>セイソウ</t>
    </rPh>
    <rPh sb="8" eb="10">
      <t>イチブ</t>
    </rPh>
    <rPh sb="10" eb="14">
      <t>ジムクミアイ</t>
    </rPh>
    <phoneticPr fontId="4"/>
  </si>
  <si>
    <t>商業振興</t>
    <rPh sb="0" eb="2">
      <t>ショウギョウ</t>
    </rPh>
    <rPh sb="2" eb="4">
      <t>シンコウ</t>
    </rPh>
    <phoneticPr fontId="2"/>
  </si>
  <si>
    <t>区内商店街等</t>
    <rPh sb="0" eb="2">
      <t>クナイ</t>
    </rPh>
    <rPh sb="2" eb="5">
      <t>ショウテンガイ</t>
    </rPh>
    <rPh sb="5" eb="6">
      <t>トウ</t>
    </rPh>
    <phoneticPr fontId="4"/>
  </si>
  <si>
    <t>認証保育事業者</t>
    <rPh sb="0" eb="2">
      <t>ニンショウ</t>
    </rPh>
    <rPh sb="2" eb="4">
      <t>ホイク</t>
    </rPh>
    <rPh sb="4" eb="6">
      <t>ジギョウ</t>
    </rPh>
    <rPh sb="6" eb="7">
      <t>シャ</t>
    </rPh>
    <phoneticPr fontId="4"/>
  </si>
  <si>
    <t>私立幼稚園園児保護者</t>
    <rPh sb="0" eb="2">
      <t>シリツ</t>
    </rPh>
    <rPh sb="2" eb="5">
      <t>ヨウチエン</t>
    </rPh>
    <rPh sb="5" eb="7">
      <t>エンジ</t>
    </rPh>
    <rPh sb="7" eb="10">
      <t>ホゴシャ</t>
    </rPh>
    <phoneticPr fontId="4"/>
  </si>
  <si>
    <t>防災街区整備事業組合等</t>
    <rPh sb="6" eb="8">
      <t>ジギョウ</t>
    </rPh>
    <rPh sb="8" eb="10">
      <t>クミアイ</t>
    </rPh>
    <rPh sb="10" eb="11">
      <t>トウ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</si>
  <si>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</si>
  <si>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障害福祉施設運営事業者</t>
    <rPh sb="0" eb="2">
      <t>ショウガイ</t>
    </rPh>
    <rPh sb="2" eb="4">
      <t>フクシ</t>
    </rPh>
    <rPh sb="4" eb="6">
      <t>シセツ</t>
    </rPh>
    <rPh sb="6" eb="8">
      <t>ウンエイ</t>
    </rPh>
    <rPh sb="8" eb="10">
      <t>ジギョウ</t>
    </rPh>
    <rPh sb="10" eb="11">
      <t>シャ</t>
    </rPh>
    <phoneticPr fontId="4"/>
  </si>
  <si>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4"/>
  </si>
  <si>
    <t>住民税均等割のみ課税世帯臨時特別給付金支給</t>
  </si>
  <si>
    <t>住民税均等割のみ課税世帯臨時特別給付金</t>
  </si>
  <si>
    <t>民間賃貸住宅家賃助成</t>
    <rPh sb="0" eb="2">
      <t>ミンカン</t>
    </rPh>
    <rPh sb="2" eb="4">
      <t>チンタイ</t>
    </rPh>
    <rPh sb="4" eb="6">
      <t>ジュウタク</t>
    </rPh>
    <rPh sb="6" eb="8">
      <t>ヤチン</t>
    </rPh>
    <rPh sb="8" eb="10">
      <t>ジョセイ</t>
    </rPh>
    <phoneticPr fontId="4"/>
  </si>
  <si>
    <t>特別保育事業</t>
  </si>
  <si>
    <t>ベビーシッター利用支援事業助成等</t>
    <rPh sb="13" eb="15">
      <t>ジョセイ</t>
    </rPh>
    <rPh sb="15" eb="16">
      <t>トウ</t>
    </rPh>
    <phoneticPr fontId="4"/>
  </si>
  <si>
    <t>耐震化促進</t>
    <rPh sb="3" eb="5">
      <t>ソクシン</t>
    </rPh>
    <phoneticPr fontId="2"/>
  </si>
  <si>
    <t>建築物の所有者</t>
    <rPh sb="0" eb="2">
      <t>ケンチク</t>
    </rPh>
    <rPh sb="2" eb="3">
      <t>ブツ</t>
    </rPh>
    <rPh sb="4" eb="7">
      <t>ショユウシャ</t>
    </rPh>
    <phoneticPr fontId="4"/>
  </si>
  <si>
    <t>耐震化促進事業助成等</t>
    <rPh sb="0" eb="3">
      <t>タイシンカ</t>
    </rPh>
    <rPh sb="3" eb="5">
      <t>ソクシン</t>
    </rPh>
    <rPh sb="5" eb="7">
      <t>ジギョウ</t>
    </rPh>
    <rPh sb="7" eb="9">
      <t>ジョセイ</t>
    </rPh>
    <rPh sb="9" eb="10">
      <t>トウ</t>
    </rPh>
    <phoneticPr fontId="4"/>
  </si>
  <si>
    <t>その他（一般会計等）</t>
    <rPh sb="4" eb="8">
      <t>イッパンカイケイ</t>
    </rPh>
    <rPh sb="8" eb="9">
      <t>トウ</t>
    </rPh>
    <phoneticPr fontId="4"/>
  </si>
  <si>
    <t>うち1年内償還
予定</t>
    <phoneticPr fontId="4"/>
  </si>
  <si>
    <t>本年度末残高
(A)+(B)-(C)
(D)</t>
    <rPh sb="0" eb="3">
      <t>ホンネンド</t>
    </rPh>
    <rPh sb="3" eb="4">
      <t>マツ</t>
    </rPh>
    <rPh sb="4" eb="6">
      <t>ザンダカ</t>
    </rPh>
    <phoneticPr fontId="4"/>
  </si>
  <si>
    <t>本年度減価償却額
(F)</t>
    <phoneticPr fontId="4"/>
  </si>
  <si>
    <t>差引本年度末残高
(D)-(E)
(G)</t>
    <phoneticPr fontId="4"/>
  </si>
  <si>
    <t>資産_x000D_
(B)</t>
    <phoneticPr fontId="4"/>
  </si>
  <si>
    <r>
      <t xml:space="preserve">出資金額
</t>
    </r>
    <r>
      <rPr>
        <sz val="6"/>
        <color theme="1"/>
        <rFont val="ＭＳ Ｐゴシック"/>
        <family val="3"/>
        <charset val="128"/>
      </rPr>
      <t>(貸借対照表計上額)</t>
    </r>
    <r>
      <rPr>
        <sz val="9"/>
        <color theme="1"/>
        <rFont val="ＭＳ Ｐゴシック"/>
        <family val="3"/>
        <charset val="128"/>
      </rPr>
      <t xml:space="preserve">
(A)</t>
    </r>
    <rPh sb="0" eb="2">
      <t>シュッシ</t>
    </rPh>
    <rPh sb="2" eb="4">
      <t>キンガク</t>
    </rPh>
    <rPh sb="6" eb="11">
      <t>タイシャクタイショウヒョウ</t>
    </rPh>
    <rPh sb="11" eb="13">
      <t>ケイジョウ</t>
    </rPh>
    <rPh sb="13" eb="14">
      <t>ガク</t>
    </rPh>
    <phoneticPr fontId="4"/>
  </si>
  <si>
    <t>純資産額
(B)-(C)
(D)</t>
    <rPh sb="0" eb="3">
      <t>ジュンシサン</t>
    </rPh>
    <rPh sb="3" eb="4">
      <t>ガク</t>
    </rPh>
    <phoneticPr fontId="4"/>
  </si>
  <si>
    <t>出資割合(%)
(A)/(E)
(F)</t>
    <rPh sb="0" eb="2">
      <t>シュッシ</t>
    </rPh>
    <rPh sb="2" eb="4">
      <t>ワリアイ</t>
    </rPh>
    <phoneticPr fontId="4"/>
  </si>
  <si>
    <t>実質価額
(D)×(F)
(G)</t>
    <rPh sb="0" eb="2">
      <t>ジッシツ</t>
    </rPh>
    <rPh sb="2" eb="4">
      <t>カガク</t>
    </rPh>
    <phoneticPr fontId="4"/>
  </si>
  <si>
    <t>プレミアム付商品券事業等</t>
    <rPh sb="5" eb="6">
      <t>ツ</t>
    </rPh>
    <rPh sb="6" eb="9">
      <t>ショウヒンケン</t>
    </rPh>
    <rPh sb="9" eb="11">
      <t>ジギョウ</t>
    </rPh>
    <rPh sb="11" eb="1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</si>
</sst>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,\ ;\△\ #,##0,\ "/>
    <numFmt numFmtId="177" formatCode="0.000%"/>
    <numFmt numFmtId="178" formatCode="#,##0.0000"/>
    <numFmt numFmtId="179" formatCode="#,##0,;\△#,##0"/>
    <numFmt numFmtId="180" formatCode="_ * #,##0_ ;_ * \-#,##0_ ;_ * &quot;－&quot;;_ @\ "/>
    <numFmt numFmtId="181" formatCode="_ * #,##0,_ ;_ * \-#,##0_ ;_ * &quot;－&quot;;_ @\ "/>
  </numFmts>
  <fonts count="23" x14ac:knownFonts="1">
    <font>
      <sz val="11"/>
      <color theme="1"/>
      <name val="游ゴシック"/>
      <family val="2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23.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000000"/>
      <name val="ＭＳ Ｐゴシック"/>
      <family val="2"/>
    </font>
    <font>
      <sz val="12"/>
      <color rgb="FF000000"/>
      <name val="ＭＳ Ｐゴシック"/>
      <family val="2"/>
    </font>
    <font>
      <b/>
      <sz val="8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3" fillId="0" borderId="0" xfId="0" applyFont="1"/>
    <xf numFmtId="20" fontId="3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0" xfId="0" applyNumberFormat="1" applyFont="1"/>
    <xf numFmtId="3" fontId="6" fillId="3" borderId="0" xfId="0" applyNumberFormat="1" applyFont="1" applyFill="1"/>
    <xf numFmtId="3" fontId="9" fillId="0" borderId="0" xfId="0" applyNumberFormat="1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0" fontId="6" fillId="3" borderId="1" xfId="1" applyNumberFormat="1" applyFont="1" applyFill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178" fontId="6" fillId="0" borderId="0" xfId="0" applyNumberFormat="1" applyFont="1"/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3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/>
    <xf numFmtId="179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0" applyFont="1" applyBorder="1" applyAlignment="1">
      <alignment horizontal="center" vertical="top" textRotation="180"/>
    </xf>
    <xf numFmtId="0" fontId="0" fillId="0" borderId="0" xfId="0" applyBorder="1" applyAlignment="1"/>
    <xf numFmtId="176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Fill="1"/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left" vertical="center"/>
    </xf>
    <xf numFmtId="3" fontId="6" fillId="0" borderId="11" xfId="0" applyNumberFormat="1" applyFont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left" vertical="center"/>
    </xf>
    <xf numFmtId="3" fontId="8" fillId="3" borderId="18" xfId="0" applyNumberFormat="1" applyFont="1" applyFill="1" applyBorder="1" applyAlignment="1">
      <alignment horizontal="left" vertical="center"/>
    </xf>
    <xf numFmtId="3" fontId="8" fillId="3" borderId="20" xfId="0" applyNumberFormat="1" applyFont="1" applyFill="1" applyBorder="1" applyAlignment="1">
      <alignment horizontal="left" vertical="center"/>
    </xf>
    <xf numFmtId="3" fontId="8" fillId="3" borderId="23" xfId="0" applyNumberFormat="1" applyFont="1" applyFill="1" applyBorder="1" applyAlignment="1">
      <alignment horizontal="left" vertical="center"/>
    </xf>
    <xf numFmtId="3" fontId="6" fillId="0" borderId="12" xfId="0" applyNumberFormat="1" applyFont="1" applyBorder="1" applyAlignment="1">
      <alignment horizontal="lef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5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3" fontId="6" fillId="3" borderId="17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3" fontId="6" fillId="3" borderId="22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vertical="center" shrinkToFit="1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180" fontId="6" fillId="0" borderId="1" xfId="0" applyNumberFormat="1" applyFont="1" applyBorder="1" applyAlignment="1">
      <alignment horizontal="right" vertical="center"/>
    </xf>
    <xf numFmtId="181" fontId="17" fillId="0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181" fontId="6" fillId="0" borderId="11" xfId="0" applyNumberFormat="1" applyFont="1" applyBorder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/>
    </xf>
    <xf numFmtId="181" fontId="17" fillId="0" borderId="3" xfId="0" applyNumberFormat="1" applyFont="1" applyFill="1" applyBorder="1" applyAlignment="1">
      <alignment horizontal="right" vertical="center"/>
    </xf>
    <xf numFmtId="181" fontId="17" fillId="0" borderId="14" xfId="0" applyNumberFormat="1" applyFont="1" applyFill="1" applyBorder="1" applyAlignment="1">
      <alignment horizontal="right" vertical="center"/>
    </xf>
    <xf numFmtId="181" fontId="17" fillId="0" borderId="26" xfId="0" applyNumberFormat="1" applyFont="1" applyFill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81" fontId="12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8" fillId="3" borderId="27" xfId="0" applyNumberFormat="1" applyFont="1" applyFill="1" applyBorder="1" applyAlignment="1">
      <alignment horizontal="left" vertical="center"/>
    </xf>
    <xf numFmtId="3" fontId="8" fillId="3" borderId="28" xfId="0" applyNumberFormat="1" applyFont="1" applyFill="1" applyBorder="1" applyAlignment="1">
      <alignment horizontal="left" vertical="center"/>
    </xf>
    <xf numFmtId="3" fontId="6" fillId="0" borderId="24" xfId="0" applyNumberFormat="1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29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/>
    </xf>
    <xf numFmtId="3" fontId="6" fillId="3" borderId="30" xfId="0" applyNumberFormat="1" applyFont="1" applyFill="1" applyBorder="1" applyAlignment="1">
      <alignment horizontal="right" vertical="center"/>
    </xf>
    <xf numFmtId="3" fontId="6" fillId="0" borderId="24" xfId="0" applyNumberFormat="1" applyFont="1" applyFill="1" applyBorder="1" applyAlignment="1">
      <alignment horizontal="right" vertical="center"/>
    </xf>
    <xf numFmtId="3" fontId="12" fillId="0" borderId="7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181" fontId="18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right" vertical="center"/>
    </xf>
    <xf numFmtId="180" fontId="17" fillId="0" borderId="1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left" vertical="center" shrinkToFi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right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7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3" fontId="6" fillId="0" borderId="1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</cellXfs>
  <cellStyles count="2">
    <cellStyle name="パーセント 2" xfId="1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55\Client1\118023-00\&#30446;&#40658;&#21306;&#12527;&#12540;&#12463;&#12471;&#12540;&#12488;(&#20316;&#25104;&#20013;)\&#26222;&#36890;&#20250;&#35336;\01%20100722&#30446;&#40658;&#21306;&#26222;&#36890;4&#34920;&#12527;&#12540;&#12463;&#12471;&#12540;&#12488;H21TBs&#20316;&#2698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入力シート(資金収支計算書用）"/>
      <sheetName val="転記シート（当年度）"/>
      <sheetName val="入力シート（貸借対照表用）"/>
      <sheetName val="転記シート（前年度）"/>
      <sheetName val="入力シート（前年度貸借対照表用）"/>
      <sheetName val="入力シート（行政コスト計算書用）"/>
      <sheetName val="入力シート（純資産変動計算書用）"/>
      <sheetName val="資金収支計算書"/>
      <sheetName val="貸借対照表"/>
      <sheetName val="前年度貸借対照表"/>
      <sheetName val="行政コスト計算書"/>
      <sheetName val="純資産変動計算書"/>
      <sheetName val="Ｈ２８"/>
      <sheetName val="Ｈ２７"/>
      <sheetName val="Ｈ２６"/>
      <sheetName val="Ｈ２５"/>
      <sheetName val="Ｈ２４"/>
      <sheetName val="Ｈ２３"/>
      <sheetName val="Ｈ２２"/>
      <sheetName val="Ｈ２１"/>
      <sheetName val="Ｈ２０"/>
      <sheetName val="２０１６"/>
      <sheetName val="２０１５"/>
      <sheetName val="２０１４"/>
      <sheetName val="２０１３"/>
      <sheetName val="２０１２"/>
      <sheetName val="２０１１"/>
      <sheetName val="２０１０"/>
      <sheetName val="２００９"/>
      <sheetName val="２００８"/>
    </sheetNames>
    <sheetDataSet>
      <sheetData sheetId="0">
        <row r="15">
          <cell r="B1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7"/>
  <sheetViews>
    <sheetView tabSelected="1" zoomScaleNormal="100" zoomScaleSheetLayoutView="100" workbookViewId="0"/>
  </sheetViews>
  <sheetFormatPr defaultColWidth="8.75" defaultRowHeight="15.75" x14ac:dyDescent="0.35"/>
  <cols>
    <col min="1" max="1" width="3.625" style="1" customWidth="1"/>
    <col min="2" max="2" width="25.125" style="3" customWidth="1"/>
    <col min="3" max="9" width="13.375" style="3" customWidth="1"/>
    <col min="10" max="10" width="3.625" style="1" customWidth="1"/>
    <col min="11" max="11" width="2.625" style="1" customWidth="1"/>
    <col min="12" max="12" width="15.75" style="36" customWidth="1"/>
    <col min="13" max="13" width="10.625" style="37" customWidth="1"/>
    <col min="14" max="19" width="10.625" style="1" customWidth="1"/>
    <col min="20" max="16384" width="8.75" style="1"/>
  </cols>
  <sheetData>
    <row r="1" spans="2:13" ht="15.75" customHeight="1" x14ac:dyDescent="0.35"/>
    <row r="2" spans="2:13" ht="16.5" customHeight="1" x14ac:dyDescent="0.35">
      <c r="B2" s="4" t="s">
        <v>273</v>
      </c>
    </row>
    <row r="3" spans="2:13" ht="16.5" customHeight="1" x14ac:dyDescent="0.35">
      <c r="B3" s="4" t="s">
        <v>272</v>
      </c>
    </row>
    <row r="4" spans="2:13" ht="16.5" customHeight="1" x14ac:dyDescent="0.35">
      <c r="B4" s="4" t="s">
        <v>274</v>
      </c>
    </row>
    <row r="5" spans="2:13" ht="15.75" customHeight="1" x14ac:dyDescent="0.35"/>
    <row r="6" spans="2:13" ht="21" customHeight="1" x14ac:dyDescent="0.35">
      <c r="B6" s="122" t="s">
        <v>275</v>
      </c>
      <c r="C6" s="122"/>
      <c r="D6" s="122"/>
      <c r="E6" s="122"/>
      <c r="F6" s="122"/>
      <c r="G6" s="122"/>
      <c r="H6" s="122"/>
      <c r="I6" s="122"/>
      <c r="J6" s="65"/>
      <c r="K6" s="38"/>
    </row>
    <row r="7" spans="2:13" ht="13.5" customHeight="1" x14ac:dyDescent="0.35">
      <c r="B7" s="31" t="s">
        <v>253</v>
      </c>
      <c r="C7" s="31"/>
      <c r="D7" s="31"/>
      <c r="E7" s="31"/>
      <c r="F7" s="31"/>
      <c r="G7" s="31"/>
      <c r="H7" s="31"/>
      <c r="I7" s="32" t="s">
        <v>339</v>
      </c>
      <c r="J7" s="65"/>
      <c r="K7" s="38"/>
    </row>
    <row r="8" spans="2:13" ht="13.5" customHeight="1" x14ac:dyDescent="0.35">
      <c r="B8" s="31" t="s">
        <v>254</v>
      </c>
      <c r="C8" s="31"/>
      <c r="D8" s="31"/>
      <c r="E8" s="31"/>
      <c r="F8" s="31"/>
      <c r="G8" s="31"/>
      <c r="H8" s="31"/>
      <c r="I8" s="32" t="s">
        <v>255</v>
      </c>
      <c r="J8" s="65"/>
      <c r="K8" s="38"/>
    </row>
    <row r="9" spans="2:13" ht="56.25" customHeight="1" x14ac:dyDescent="0.35">
      <c r="B9" s="6" t="s">
        <v>4</v>
      </c>
      <c r="C9" s="7" t="s">
        <v>269</v>
      </c>
      <c r="D9" s="7" t="s">
        <v>270</v>
      </c>
      <c r="E9" s="7" t="s">
        <v>268</v>
      </c>
      <c r="F9" s="7" t="s">
        <v>367</v>
      </c>
      <c r="G9" s="7" t="s">
        <v>267</v>
      </c>
      <c r="H9" s="7" t="s">
        <v>368</v>
      </c>
      <c r="I9" s="116" t="s">
        <v>369</v>
      </c>
      <c r="J9" s="65"/>
      <c r="K9" s="38"/>
      <c r="L9" s="1"/>
      <c r="M9" s="1"/>
    </row>
    <row r="10" spans="2:13" ht="15" customHeight="1" x14ac:dyDescent="0.35">
      <c r="B10" s="8" t="s">
        <v>12</v>
      </c>
      <c r="C10" s="79">
        <v>439870829951</v>
      </c>
      <c r="D10" s="79">
        <v>5378803746</v>
      </c>
      <c r="E10" s="79">
        <v>892991968</v>
      </c>
      <c r="F10" s="79">
        <v>444356641729</v>
      </c>
      <c r="G10" s="79">
        <v>88366460603</v>
      </c>
      <c r="H10" s="79">
        <v>3445025459</v>
      </c>
      <c r="I10" s="79">
        <v>355990181126</v>
      </c>
      <c r="J10" s="65"/>
      <c r="L10" s="1"/>
      <c r="M10" s="1"/>
    </row>
    <row r="11" spans="2:13" ht="15" customHeight="1" x14ac:dyDescent="0.35">
      <c r="B11" s="8" t="s">
        <v>13</v>
      </c>
      <c r="C11" s="79">
        <v>293819834270</v>
      </c>
      <c r="D11" s="79">
        <v>1594749100</v>
      </c>
      <c r="E11" s="79">
        <v>0</v>
      </c>
      <c r="F11" s="79">
        <v>295414583370</v>
      </c>
      <c r="G11" s="79">
        <v>0</v>
      </c>
      <c r="H11" s="79">
        <v>0</v>
      </c>
      <c r="I11" s="79">
        <v>295414583370</v>
      </c>
      <c r="J11" s="65"/>
      <c r="L11" s="1"/>
      <c r="M11" s="1"/>
    </row>
    <row r="12" spans="2:13" ht="15" customHeight="1" x14ac:dyDescent="0.35">
      <c r="B12" s="8" t="s">
        <v>15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65"/>
      <c r="L12" s="1"/>
      <c r="M12" s="1"/>
    </row>
    <row r="13" spans="2:13" ht="15" customHeight="1" x14ac:dyDescent="0.35">
      <c r="B13" s="8" t="s">
        <v>16</v>
      </c>
      <c r="C13" s="79">
        <v>139380029300</v>
      </c>
      <c r="D13" s="79">
        <v>3271229585</v>
      </c>
      <c r="E13" s="79">
        <v>193484675</v>
      </c>
      <c r="F13" s="79">
        <v>142457774210</v>
      </c>
      <c r="G13" s="79">
        <v>84224263896</v>
      </c>
      <c r="H13" s="79">
        <v>3246634342</v>
      </c>
      <c r="I13" s="79">
        <v>58233510314</v>
      </c>
      <c r="J13" s="65"/>
      <c r="L13" s="1"/>
      <c r="M13" s="1"/>
    </row>
    <row r="14" spans="2:13" ht="15" customHeight="1" x14ac:dyDescent="0.35">
      <c r="B14" s="8" t="s">
        <v>18</v>
      </c>
      <c r="C14" s="79">
        <v>5969208488</v>
      </c>
      <c r="D14" s="79">
        <v>199683001</v>
      </c>
      <c r="E14" s="79">
        <v>0</v>
      </c>
      <c r="F14" s="79">
        <v>6168891489</v>
      </c>
      <c r="G14" s="79">
        <v>4142196707</v>
      </c>
      <c r="H14" s="79">
        <v>198391117</v>
      </c>
      <c r="I14" s="79">
        <v>2026694782</v>
      </c>
      <c r="J14" s="65"/>
      <c r="L14" s="1"/>
      <c r="M14" s="1"/>
    </row>
    <row r="15" spans="2:13" ht="15" customHeight="1" x14ac:dyDescent="0.35">
      <c r="B15" s="8" t="s">
        <v>19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65"/>
      <c r="L15" s="1"/>
      <c r="M15" s="1"/>
    </row>
    <row r="16" spans="2:13" ht="15" customHeight="1" x14ac:dyDescent="0.35">
      <c r="B16" s="8" t="s">
        <v>20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65"/>
      <c r="L16" s="1"/>
      <c r="M16" s="1"/>
    </row>
    <row r="17" spans="2:31" ht="15" customHeight="1" x14ac:dyDescent="0.35">
      <c r="B17" s="8" t="s">
        <v>21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65"/>
    </row>
    <row r="18" spans="2:31" ht="15" customHeight="1" x14ac:dyDescent="0.35">
      <c r="B18" s="8" t="s">
        <v>22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65"/>
    </row>
    <row r="19" spans="2:31" ht="15" customHeight="1" x14ac:dyDescent="0.35">
      <c r="B19" s="8" t="s">
        <v>23</v>
      </c>
      <c r="C19" s="79">
        <v>701757893</v>
      </c>
      <c r="D19" s="79">
        <v>313142060</v>
      </c>
      <c r="E19" s="79">
        <v>699507293</v>
      </c>
      <c r="F19" s="79">
        <v>315392660</v>
      </c>
      <c r="G19" s="79">
        <v>0</v>
      </c>
      <c r="H19" s="79">
        <v>0</v>
      </c>
      <c r="I19" s="79">
        <v>315392660</v>
      </c>
      <c r="J19" s="65"/>
    </row>
    <row r="20" spans="2:31" ht="15" customHeight="1" x14ac:dyDescent="0.35">
      <c r="B20" s="8" t="s">
        <v>24</v>
      </c>
      <c r="C20" s="79">
        <v>254938287896</v>
      </c>
      <c r="D20" s="79">
        <v>1726222924</v>
      </c>
      <c r="E20" s="79">
        <v>1641386100</v>
      </c>
      <c r="F20" s="79">
        <v>255023124720</v>
      </c>
      <c r="G20" s="79">
        <v>74056994990</v>
      </c>
      <c r="H20" s="79">
        <v>1115652380</v>
      </c>
      <c r="I20" s="79">
        <v>180966129730</v>
      </c>
      <c r="J20" s="65"/>
    </row>
    <row r="21" spans="2:31" ht="15" customHeight="1" x14ac:dyDescent="0.35">
      <c r="B21" s="8" t="s">
        <v>262</v>
      </c>
      <c r="C21" s="79">
        <v>168589995371</v>
      </c>
      <c r="D21" s="79">
        <v>52084945</v>
      </c>
      <c r="E21" s="79">
        <v>1594749100</v>
      </c>
      <c r="F21" s="79">
        <v>167047331216</v>
      </c>
      <c r="G21" s="79">
        <v>0</v>
      </c>
      <c r="H21" s="79">
        <v>0</v>
      </c>
      <c r="I21" s="79">
        <v>167047331216</v>
      </c>
      <c r="J21" s="65"/>
      <c r="AE21" s="2"/>
    </row>
    <row r="22" spans="2:31" ht="15" customHeight="1" x14ac:dyDescent="0.35">
      <c r="B22" s="8" t="s">
        <v>263</v>
      </c>
      <c r="C22" s="79">
        <v>1384991702</v>
      </c>
      <c r="D22" s="79">
        <v>304502937</v>
      </c>
      <c r="E22" s="79">
        <v>3</v>
      </c>
      <c r="F22" s="79">
        <v>1689494636</v>
      </c>
      <c r="G22" s="79">
        <v>788844310</v>
      </c>
      <c r="H22" s="79">
        <v>42170809</v>
      </c>
      <c r="I22" s="79">
        <v>900650326</v>
      </c>
      <c r="J22" s="66"/>
    </row>
    <row r="23" spans="2:31" ht="15" customHeight="1" x14ac:dyDescent="0.35">
      <c r="B23" s="8" t="s">
        <v>264</v>
      </c>
      <c r="C23" s="79">
        <v>84636475686</v>
      </c>
      <c r="D23" s="79">
        <v>856287685</v>
      </c>
      <c r="E23" s="79">
        <v>28139397</v>
      </c>
      <c r="F23" s="79">
        <v>85464623974</v>
      </c>
      <c r="G23" s="79">
        <v>73268150680</v>
      </c>
      <c r="H23" s="79">
        <v>1073481571</v>
      </c>
      <c r="I23" s="79">
        <v>12196473294</v>
      </c>
      <c r="J23" s="65"/>
      <c r="M23" s="1"/>
    </row>
    <row r="24" spans="2:31" ht="15" customHeight="1" x14ac:dyDescent="0.35">
      <c r="B24" s="8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65"/>
      <c r="M24" s="1"/>
    </row>
    <row r="25" spans="2:31" ht="15" customHeight="1" x14ac:dyDescent="0.35">
      <c r="B25" s="8" t="s">
        <v>266</v>
      </c>
      <c r="C25" s="79">
        <v>326825137</v>
      </c>
      <c r="D25" s="79">
        <v>513347357</v>
      </c>
      <c r="E25" s="79">
        <v>18497600</v>
      </c>
      <c r="F25" s="79">
        <v>821674894</v>
      </c>
      <c r="G25" s="79">
        <v>0</v>
      </c>
      <c r="H25" s="79">
        <v>0</v>
      </c>
      <c r="I25" s="79">
        <v>821674894</v>
      </c>
      <c r="J25" s="65"/>
      <c r="M25" s="1"/>
    </row>
    <row r="26" spans="2:31" ht="15" customHeight="1" x14ac:dyDescent="0.4">
      <c r="B26" s="8" t="s">
        <v>69</v>
      </c>
      <c r="C26" s="79">
        <v>4440900563</v>
      </c>
      <c r="D26" s="79">
        <v>143142366</v>
      </c>
      <c r="E26" s="79">
        <v>37</v>
      </c>
      <c r="F26" s="79">
        <v>4584042892</v>
      </c>
      <c r="G26" s="79">
        <v>3092706003</v>
      </c>
      <c r="H26" s="79">
        <v>110208390</v>
      </c>
      <c r="I26" s="79">
        <v>1491336889</v>
      </c>
      <c r="J26" s="65"/>
      <c r="K26" s="39"/>
      <c r="M26" s="1"/>
    </row>
    <row r="27" spans="2:31" ht="15" customHeight="1" x14ac:dyDescent="0.4">
      <c r="B27" s="25" t="s">
        <v>73</v>
      </c>
      <c r="C27" s="79">
        <v>699250018410</v>
      </c>
      <c r="D27" s="79">
        <v>7248169036</v>
      </c>
      <c r="E27" s="79">
        <v>2534378105</v>
      </c>
      <c r="F27" s="79">
        <v>703963809341</v>
      </c>
      <c r="G27" s="79">
        <v>165516161596</v>
      </c>
      <c r="H27" s="79">
        <v>4670886229</v>
      </c>
      <c r="I27" s="79">
        <v>538447647745</v>
      </c>
      <c r="J27" s="65"/>
      <c r="K27" s="39"/>
      <c r="M27" s="1"/>
    </row>
  </sheetData>
  <mergeCells count="1">
    <mergeCell ref="B6:I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20.5" style="3" customWidth="1"/>
    <col min="3" max="3" width="28.125" style="3" customWidth="1"/>
    <col min="4" max="4" width="32.875" style="3" customWidth="1"/>
    <col min="5" max="5" width="15.625" style="3" customWidth="1"/>
    <col min="6" max="6" width="23" style="3" customWidth="1"/>
    <col min="7" max="7" width="3.125" style="3" customWidth="1"/>
    <col min="8" max="8" width="8.75" style="3"/>
    <col min="9" max="9" width="9.75" style="3" bestFit="1" customWidth="1"/>
    <col min="10" max="16384" width="8.75" style="3"/>
  </cols>
  <sheetData>
    <row r="1" spans="2:7" ht="13.5" customHeight="1" x14ac:dyDescent="0.15">
      <c r="B1" s="4" t="s">
        <v>289</v>
      </c>
    </row>
    <row r="2" spans="2:7" ht="21" x14ac:dyDescent="0.2">
      <c r="B2" s="10" t="s">
        <v>288</v>
      </c>
    </row>
    <row r="3" spans="2:7" ht="13.5" x14ac:dyDescent="0.15">
      <c r="B3" s="4" t="s">
        <v>253</v>
      </c>
    </row>
    <row r="4" spans="2:7" ht="13.5" x14ac:dyDescent="0.15">
      <c r="B4" s="4" t="str">
        <f>【一般会計等】有形固定資産の明細!I7</f>
        <v>令和４年度</v>
      </c>
      <c r="F4" s="5" t="s">
        <v>261</v>
      </c>
      <c r="G4" s="5"/>
    </row>
    <row r="5" spans="2:7" ht="22.5" customHeight="1" x14ac:dyDescent="0.15">
      <c r="B5" s="13" t="s">
        <v>4</v>
      </c>
      <c r="C5" s="13" t="s">
        <v>210</v>
      </c>
      <c r="D5" s="13" t="s">
        <v>211</v>
      </c>
      <c r="E5" s="13" t="s">
        <v>212</v>
      </c>
      <c r="F5" s="13" t="s">
        <v>213</v>
      </c>
      <c r="G5" s="43"/>
    </row>
    <row r="6" spans="2:7" ht="15" customHeight="1" x14ac:dyDescent="0.15">
      <c r="B6" s="129" t="s">
        <v>214</v>
      </c>
      <c r="C6" s="9"/>
      <c r="D6" s="9"/>
      <c r="E6" s="40"/>
      <c r="F6" s="9"/>
      <c r="G6" s="42"/>
    </row>
    <row r="7" spans="2:7" ht="15" customHeight="1" x14ac:dyDescent="0.15">
      <c r="B7" s="129"/>
      <c r="C7" s="9"/>
      <c r="D7" s="9"/>
      <c r="E7" s="40"/>
      <c r="F7" s="9"/>
      <c r="G7" s="42"/>
    </row>
    <row r="8" spans="2:7" ht="15" customHeight="1" x14ac:dyDescent="0.15">
      <c r="B8" s="130"/>
      <c r="C8" s="15" t="s">
        <v>215</v>
      </c>
      <c r="D8" s="26"/>
      <c r="E8" s="40"/>
      <c r="F8" s="26"/>
      <c r="G8" s="48"/>
    </row>
    <row r="9" spans="2:7" ht="15" customHeight="1" x14ac:dyDescent="0.15">
      <c r="B9" s="131" t="s">
        <v>216</v>
      </c>
      <c r="C9" s="30" t="s">
        <v>342</v>
      </c>
      <c r="D9" s="77" t="s">
        <v>343</v>
      </c>
      <c r="E9" s="80">
        <v>2275748000</v>
      </c>
      <c r="F9" s="87" t="s">
        <v>344</v>
      </c>
      <c r="G9" s="42"/>
    </row>
    <row r="10" spans="2:7" ht="15" customHeight="1" x14ac:dyDescent="0.15">
      <c r="B10" s="131"/>
      <c r="C10" s="30" t="s">
        <v>332</v>
      </c>
      <c r="D10" s="30" t="s">
        <v>345</v>
      </c>
      <c r="E10" s="80">
        <v>2079550000</v>
      </c>
      <c r="F10" s="87" t="s">
        <v>346</v>
      </c>
      <c r="G10" s="42"/>
    </row>
    <row r="11" spans="2:7" ht="15" customHeight="1" x14ac:dyDescent="0.15">
      <c r="B11" s="131"/>
      <c r="C11" s="30" t="s">
        <v>333</v>
      </c>
      <c r="D11" s="30" t="s">
        <v>347</v>
      </c>
      <c r="E11" s="80">
        <v>1621457899</v>
      </c>
      <c r="F11" s="87" t="s">
        <v>320</v>
      </c>
      <c r="G11" s="42"/>
    </row>
    <row r="12" spans="2:7" ht="15" customHeight="1" x14ac:dyDescent="0.15">
      <c r="B12" s="131"/>
      <c r="C12" s="30" t="s">
        <v>219</v>
      </c>
      <c r="D12" s="30" t="s">
        <v>347</v>
      </c>
      <c r="E12" s="80">
        <v>1594171447</v>
      </c>
      <c r="F12" s="87" t="s">
        <v>320</v>
      </c>
      <c r="G12" s="42"/>
    </row>
    <row r="13" spans="2:7" ht="15" customHeight="1" x14ac:dyDescent="0.15">
      <c r="B13" s="131"/>
      <c r="C13" s="30" t="s">
        <v>217</v>
      </c>
      <c r="D13" s="30" t="s">
        <v>348</v>
      </c>
      <c r="E13" s="80">
        <v>1317245000</v>
      </c>
      <c r="F13" s="87" t="s">
        <v>319</v>
      </c>
      <c r="G13" s="42"/>
    </row>
    <row r="14" spans="2:7" ht="15" customHeight="1" x14ac:dyDescent="0.15">
      <c r="B14" s="131"/>
      <c r="C14" s="30" t="s">
        <v>349</v>
      </c>
      <c r="D14" s="30" t="s">
        <v>350</v>
      </c>
      <c r="E14" s="80">
        <v>550201877</v>
      </c>
      <c r="F14" s="87" t="s">
        <v>375</v>
      </c>
      <c r="G14" s="42"/>
    </row>
    <row r="15" spans="2:7" ht="15" customHeight="1" x14ac:dyDescent="0.15">
      <c r="B15" s="131"/>
      <c r="C15" s="30" t="s">
        <v>218</v>
      </c>
      <c r="D15" s="30" t="s">
        <v>351</v>
      </c>
      <c r="E15" s="80">
        <v>456558005</v>
      </c>
      <c r="F15" s="87" t="s">
        <v>320</v>
      </c>
      <c r="G15" s="42"/>
    </row>
    <row r="16" spans="2:7" ht="15" customHeight="1" x14ac:dyDescent="0.15">
      <c r="B16" s="131"/>
      <c r="C16" s="30" t="s">
        <v>220</v>
      </c>
      <c r="D16" s="30" t="s">
        <v>352</v>
      </c>
      <c r="E16" s="80">
        <v>305912070</v>
      </c>
      <c r="F16" s="87" t="s">
        <v>321</v>
      </c>
      <c r="G16" s="42"/>
    </row>
    <row r="17" spans="2:7" ht="15" customHeight="1" x14ac:dyDescent="0.15">
      <c r="B17" s="131"/>
      <c r="C17" s="30" t="s">
        <v>327</v>
      </c>
      <c r="D17" s="30" t="s">
        <v>353</v>
      </c>
      <c r="E17" s="80">
        <v>283974504</v>
      </c>
      <c r="F17" s="87" t="s">
        <v>338</v>
      </c>
      <c r="G17" s="42"/>
    </row>
    <row r="18" spans="2:7" ht="15" customHeight="1" x14ac:dyDescent="0.15">
      <c r="B18" s="131"/>
      <c r="C18" s="30" t="s">
        <v>326</v>
      </c>
      <c r="D18" s="30" t="s">
        <v>354</v>
      </c>
      <c r="E18" s="80">
        <v>269071969</v>
      </c>
      <c r="F18" s="87" t="s">
        <v>321</v>
      </c>
      <c r="G18" s="42"/>
    </row>
    <row r="19" spans="2:7" ht="15" customHeight="1" x14ac:dyDescent="0.15">
      <c r="B19" s="131"/>
      <c r="C19" s="30" t="s">
        <v>221</v>
      </c>
      <c r="D19" s="30" t="s">
        <v>355</v>
      </c>
      <c r="E19" s="80">
        <v>262151830</v>
      </c>
      <c r="F19" s="87" t="s">
        <v>320</v>
      </c>
      <c r="G19" s="42"/>
    </row>
    <row r="20" spans="2:7" ht="15" customHeight="1" x14ac:dyDescent="0.15">
      <c r="B20" s="131"/>
      <c r="C20" s="30" t="s">
        <v>325</v>
      </c>
      <c r="D20" s="30" t="s">
        <v>354</v>
      </c>
      <c r="E20" s="80">
        <v>243300000</v>
      </c>
      <c r="F20" s="87" t="s">
        <v>335</v>
      </c>
      <c r="G20" s="42"/>
    </row>
    <row r="21" spans="2:7" ht="15" customHeight="1" x14ac:dyDescent="0.15">
      <c r="B21" s="131"/>
      <c r="C21" s="30" t="s">
        <v>334</v>
      </c>
      <c r="D21" s="72" t="s">
        <v>356</v>
      </c>
      <c r="E21" s="80">
        <v>196330431</v>
      </c>
      <c r="F21" s="87" t="s">
        <v>322</v>
      </c>
      <c r="G21" s="42"/>
    </row>
    <row r="22" spans="2:7" ht="15" customHeight="1" x14ac:dyDescent="0.15">
      <c r="B22" s="131"/>
      <c r="C22" s="30" t="s">
        <v>223</v>
      </c>
      <c r="D22" s="30" t="s">
        <v>315</v>
      </c>
      <c r="E22" s="80">
        <v>191436942</v>
      </c>
      <c r="F22" s="87" t="s">
        <v>318</v>
      </c>
      <c r="G22" s="42"/>
    </row>
    <row r="23" spans="2:7" ht="15" customHeight="1" x14ac:dyDescent="0.15">
      <c r="B23" s="131"/>
      <c r="C23" s="30" t="s">
        <v>222</v>
      </c>
      <c r="D23" s="30" t="s">
        <v>314</v>
      </c>
      <c r="E23" s="80">
        <v>191071445</v>
      </c>
      <c r="F23" s="87" t="s">
        <v>318</v>
      </c>
      <c r="G23" s="42"/>
    </row>
    <row r="24" spans="2:7" ht="15" customHeight="1" x14ac:dyDescent="0.15">
      <c r="B24" s="131"/>
      <c r="C24" s="77" t="s">
        <v>357</v>
      </c>
      <c r="D24" s="77" t="s">
        <v>345</v>
      </c>
      <c r="E24" s="80">
        <v>153900000</v>
      </c>
      <c r="F24" s="113" t="s">
        <v>358</v>
      </c>
      <c r="G24" s="42"/>
    </row>
    <row r="25" spans="2:7" ht="15" customHeight="1" x14ac:dyDescent="0.15">
      <c r="B25" s="131"/>
      <c r="C25" s="77" t="s">
        <v>224</v>
      </c>
      <c r="D25" s="77" t="s">
        <v>316</v>
      </c>
      <c r="E25" s="80">
        <v>128022608</v>
      </c>
      <c r="F25" s="87" t="s">
        <v>318</v>
      </c>
      <c r="G25" s="42"/>
    </row>
    <row r="26" spans="2:7" ht="15" customHeight="1" x14ac:dyDescent="0.15">
      <c r="B26" s="131"/>
      <c r="C26" s="77" t="s">
        <v>336</v>
      </c>
      <c r="D26" s="77" t="s">
        <v>317</v>
      </c>
      <c r="E26" s="80">
        <v>115270146</v>
      </c>
      <c r="F26" s="87" t="s">
        <v>359</v>
      </c>
      <c r="G26" s="42"/>
    </row>
    <row r="27" spans="2:7" ht="15" customHeight="1" x14ac:dyDescent="0.15">
      <c r="B27" s="131"/>
      <c r="C27" s="112" t="s">
        <v>360</v>
      </c>
      <c r="D27" s="112" t="s">
        <v>345</v>
      </c>
      <c r="E27" s="80">
        <v>110635167</v>
      </c>
      <c r="F27" s="113" t="s">
        <v>361</v>
      </c>
      <c r="G27" s="42"/>
    </row>
    <row r="28" spans="2:7" ht="15" customHeight="1" x14ac:dyDescent="0.15">
      <c r="B28" s="131"/>
      <c r="C28" s="112" t="s">
        <v>362</v>
      </c>
      <c r="D28" s="112" t="s">
        <v>363</v>
      </c>
      <c r="E28" s="80">
        <v>100188500</v>
      </c>
      <c r="F28" s="87" t="s">
        <v>364</v>
      </c>
      <c r="G28" s="42"/>
    </row>
    <row r="29" spans="2:7" ht="15" customHeight="1" x14ac:dyDescent="0.15">
      <c r="B29" s="131"/>
      <c r="C29" s="112" t="s">
        <v>365</v>
      </c>
      <c r="D29" s="112"/>
      <c r="E29" s="80">
        <v>1664060874</v>
      </c>
      <c r="F29" s="87"/>
      <c r="G29" s="42"/>
    </row>
    <row r="30" spans="2:7" ht="15" customHeight="1" x14ac:dyDescent="0.15">
      <c r="B30" s="130"/>
      <c r="C30" s="15" t="s">
        <v>215</v>
      </c>
      <c r="D30" s="26"/>
      <c r="E30" s="80">
        <v>14110258714</v>
      </c>
      <c r="F30" s="26"/>
      <c r="G30" s="48"/>
    </row>
    <row r="31" spans="2:7" ht="15" customHeight="1" x14ac:dyDescent="0.15">
      <c r="B31" s="132" t="s">
        <v>73</v>
      </c>
      <c r="C31" s="133"/>
      <c r="D31" s="134"/>
      <c r="E31" s="80">
        <v>14110258714</v>
      </c>
      <c r="F31" s="26"/>
      <c r="G31" s="48"/>
    </row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</sheetData>
  <mergeCells count="3">
    <mergeCell ref="B6:B8"/>
    <mergeCell ref="B9:B30"/>
    <mergeCell ref="B31:D3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>
    <evenHeader xml:space="preserve">&amp;R&amp;"ＭＳ 明朝,斜体"&amp;10 &amp;"ＭＳ Ｐ明朝,斜体"&amp;12 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3" width="22.5" style="3" customWidth="1"/>
    <col min="4" max="4" width="24.75" style="3" customWidth="1"/>
    <col min="5" max="5" width="28.75" style="3" customWidth="1"/>
    <col min="6" max="6" width="22.25" style="3" customWidth="1"/>
    <col min="7" max="7" width="2.625" style="3" customWidth="1"/>
    <col min="8" max="16384" width="8.75" style="3"/>
  </cols>
  <sheetData>
    <row r="1" spans="2:7" ht="11.25" customHeight="1" x14ac:dyDescent="0.15"/>
    <row r="2" spans="2:7" ht="11.25" customHeight="1" x14ac:dyDescent="0.15"/>
    <row r="3" spans="2:7" ht="13.5" x14ac:dyDescent="0.15">
      <c r="B3" s="4" t="s">
        <v>291</v>
      </c>
    </row>
    <row r="5" spans="2:7" ht="21" x14ac:dyDescent="0.2">
      <c r="B5" s="10" t="s">
        <v>290</v>
      </c>
    </row>
    <row r="6" spans="2:7" ht="13.5" customHeight="1" x14ac:dyDescent="0.15">
      <c r="B6" s="4" t="s">
        <v>259</v>
      </c>
    </row>
    <row r="7" spans="2:7" ht="13.5" customHeight="1" x14ac:dyDescent="0.15">
      <c r="B7" s="4" t="str">
        <f>【一般会計等】有形固定資産の明細!I7</f>
        <v>令和４年度</v>
      </c>
      <c r="F7" s="5" t="s">
        <v>261</v>
      </c>
      <c r="G7" s="5"/>
    </row>
    <row r="8" spans="2:7" ht="22.5" customHeight="1" x14ac:dyDescent="0.15">
      <c r="B8" s="18" t="s">
        <v>225</v>
      </c>
      <c r="C8" s="18" t="s">
        <v>4</v>
      </c>
      <c r="D8" s="123" t="s">
        <v>226</v>
      </c>
      <c r="E8" s="123"/>
      <c r="F8" s="18" t="s">
        <v>212</v>
      </c>
      <c r="G8" s="43"/>
    </row>
    <row r="9" spans="2:7" ht="15" customHeight="1" x14ac:dyDescent="0.15">
      <c r="B9" s="130" t="s">
        <v>227</v>
      </c>
      <c r="C9" s="130" t="s">
        <v>228</v>
      </c>
      <c r="D9" s="28" t="s">
        <v>229</v>
      </c>
      <c r="E9" s="29"/>
      <c r="F9" s="80">
        <v>49286975776</v>
      </c>
      <c r="G9" s="35"/>
    </row>
    <row r="10" spans="2:7" ht="15" customHeight="1" x14ac:dyDescent="0.15">
      <c r="B10" s="130"/>
      <c r="C10" s="130"/>
      <c r="D10" s="28" t="s">
        <v>230</v>
      </c>
      <c r="E10" s="29"/>
      <c r="F10" s="80">
        <v>401774000</v>
      </c>
      <c r="G10" s="35"/>
    </row>
    <row r="11" spans="2:7" ht="15" customHeight="1" x14ac:dyDescent="0.15">
      <c r="B11" s="130"/>
      <c r="C11" s="130"/>
      <c r="D11" s="28" t="s">
        <v>231</v>
      </c>
      <c r="E11" s="29"/>
      <c r="F11" s="80">
        <v>168914000</v>
      </c>
      <c r="G11" s="35"/>
    </row>
    <row r="12" spans="2:7" ht="15" customHeight="1" x14ac:dyDescent="0.15">
      <c r="B12" s="130"/>
      <c r="C12" s="130"/>
      <c r="D12" s="28" t="s">
        <v>232</v>
      </c>
      <c r="E12" s="29"/>
      <c r="F12" s="80">
        <v>900229000</v>
      </c>
      <c r="G12" s="35"/>
    </row>
    <row r="13" spans="2:7" ht="15" customHeight="1" x14ac:dyDescent="0.15">
      <c r="B13" s="130"/>
      <c r="C13" s="130"/>
      <c r="D13" s="28" t="s">
        <v>233</v>
      </c>
      <c r="E13" s="29"/>
      <c r="F13" s="80">
        <v>692985000</v>
      </c>
      <c r="G13" s="35"/>
    </row>
    <row r="14" spans="2:7" ht="15" customHeight="1" x14ac:dyDescent="0.15">
      <c r="B14" s="130"/>
      <c r="C14" s="130"/>
      <c r="D14" s="28" t="s">
        <v>234</v>
      </c>
      <c r="E14" s="29"/>
      <c r="F14" s="80">
        <v>7173321000</v>
      </c>
      <c r="G14" s="35"/>
    </row>
    <row r="15" spans="2:7" ht="15" customHeight="1" x14ac:dyDescent="0.15">
      <c r="B15" s="130"/>
      <c r="C15" s="130"/>
      <c r="D15" s="28" t="s">
        <v>328</v>
      </c>
      <c r="E15" s="29"/>
      <c r="F15" s="80">
        <v>100968277</v>
      </c>
      <c r="G15" s="35"/>
    </row>
    <row r="16" spans="2:7" ht="15" customHeight="1" x14ac:dyDescent="0.15">
      <c r="B16" s="130"/>
      <c r="C16" s="130"/>
      <c r="D16" s="28" t="s">
        <v>236</v>
      </c>
      <c r="E16" s="29"/>
      <c r="F16" s="80">
        <v>93031000</v>
      </c>
      <c r="G16" s="35"/>
    </row>
    <row r="17" spans="2:7" ht="15" customHeight="1" x14ac:dyDescent="0.15">
      <c r="B17" s="130"/>
      <c r="C17" s="130"/>
      <c r="D17" s="28" t="s">
        <v>237</v>
      </c>
      <c r="E17" s="29"/>
      <c r="F17" s="80">
        <v>18310488000</v>
      </c>
      <c r="G17" s="35"/>
    </row>
    <row r="18" spans="2:7" ht="15" customHeight="1" x14ac:dyDescent="0.15">
      <c r="B18" s="130"/>
      <c r="C18" s="130"/>
      <c r="D18" s="28" t="s">
        <v>238</v>
      </c>
      <c r="E18" s="29"/>
      <c r="F18" s="80">
        <v>24633000</v>
      </c>
      <c r="G18" s="35"/>
    </row>
    <row r="19" spans="2:7" ht="15" customHeight="1" x14ac:dyDescent="0.15">
      <c r="B19" s="130"/>
      <c r="C19" s="130"/>
      <c r="D19" s="28" t="s">
        <v>235</v>
      </c>
      <c r="E19" s="29"/>
      <c r="F19" s="80">
        <v>17958</v>
      </c>
      <c r="G19" s="35"/>
    </row>
    <row r="20" spans="2:7" ht="15" customHeight="1" x14ac:dyDescent="0.15">
      <c r="B20" s="130"/>
      <c r="C20" s="130"/>
      <c r="D20" s="28" t="s">
        <v>162</v>
      </c>
      <c r="E20" s="29"/>
      <c r="F20" s="80">
        <v>1550897284</v>
      </c>
      <c r="G20" s="35"/>
    </row>
    <row r="21" spans="2:7" ht="15" customHeight="1" x14ac:dyDescent="0.15">
      <c r="B21" s="130"/>
      <c r="C21" s="130"/>
      <c r="D21" s="28" t="s">
        <v>239</v>
      </c>
      <c r="E21" s="29"/>
      <c r="F21" s="80">
        <v>286767838</v>
      </c>
      <c r="G21" s="35"/>
    </row>
    <row r="22" spans="2:7" ht="15" customHeight="1" x14ac:dyDescent="0.15">
      <c r="B22" s="130"/>
      <c r="C22" s="130"/>
      <c r="D22" s="28" t="s">
        <v>329</v>
      </c>
      <c r="E22" s="29"/>
      <c r="F22" s="80">
        <v>155393552</v>
      </c>
      <c r="G22" s="35"/>
    </row>
    <row r="23" spans="2:7" ht="15" customHeight="1" x14ac:dyDescent="0.15">
      <c r="B23" s="130"/>
      <c r="C23" s="130"/>
      <c r="D23" s="130" t="s">
        <v>158</v>
      </c>
      <c r="E23" s="135"/>
      <c r="F23" s="80">
        <v>79146395685</v>
      </c>
      <c r="G23" s="35"/>
    </row>
    <row r="24" spans="2:7" ht="15" customHeight="1" x14ac:dyDescent="0.15">
      <c r="B24" s="130"/>
      <c r="C24" s="130" t="s">
        <v>240</v>
      </c>
      <c r="D24" s="136" t="s">
        <v>241</v>
      </c>
      <c r="E24" s="24" t="s">
        <v>242</v>
      </c>
      <c r="F24" s="80">
        <v>191854000</v>
      </c>
      <c r="G24" s="35"/>
    </row>
    <row r="25" spans="2:7" ht="15" customHeight="1" x14ac:dyDescent="0.15">
      <c r="B25" s="130"/>
      <c r="C25" s="130"/>
      <c r="D25" s="130"/>
      <c r="E25" s="24" t="s">
        <v>243</v>
      </c>
      <c r="F25" s="80">
        <v>122095000</v>
      </c>
      <c r="G25" s="35"/>
    </row>
    <row r="26" spans="2:7" ht="15" customHeight="1" x14ac:dyDescent="0.15">
      <c r="B26" s="130"/>
      <c r="C26" s="130"/>
      <c r="D26" s="130"/>
      <c r="E26" s="25" t="s">
        <v>215</v>
      </c>
      <c r="F26" s="80">
        <v>313949000</v>
      </c>
      <c r="G26" s="35"/>
    </row>
    <row r="27" spans="2:7" ht="15" customHeight="1" x14ac:dyDescent="0.15">
      <c r="B27" s="130"/>
      <c r="C27" s="130"/>
      <c r="D27" s="136" t="s">
        <v>244</v>
      </c>
      <c r="E27" s="24" t="s">
        <v>242</v>
      </c>
      <c r="F27" s="80">
        <v>25529928285</v>
      </c>
      <c r="G27" s="35"/>
    </row>
    <row r="28" spans="2:7" ht="15" customHeight="1" x14ac:dyDescent="0.15">
      <c r="B28" s="130"/>
      <c r="C28" s="130"/>
      <c r="D28" s="130"/>
      <c r="E28" s="24" t="s">
        <v>243</v>
      </c>
      <c r="F28" s="80">
        <v>13271923543</v>
      </c>
      <c r="G28" s="35"/>
    </row>
    <row r="29" spans="2:7" ht="15" customHeight="1" x14ac:dyDescent="0.15">
      <c r="B29" s="130"/>
      <c r="C29" s="130"/>
      <c r="D29" s="130"/>
      <c r="E29" s="25" t="s">
        <v>215</v>
      </c>
      <c r="F29" s="80">
        <v>38801851828</v>
      </c>
      <c r="G29" s="35"/>
    </row>
    <row r="30" spans="2:7" ht="15" customHeight="1" x14ac:dyDescent="0.15">
      <c r="B30" s="135"/>
      <c r="C30" s="135"/>
      <c r="D30" s="130" t="s">
        <v>158</v>
      </c>
      <c r="E30" s="135"/>
      <c r="F30" s="80">
        <v>39115800828</v>
      </c>
      <c r="G30" s="35"/>
    </row>
    <row r="31" spans="2:7" ht="15" customHeight="1" x14ac:dyDescent="0.15">
      <c r="B31" s="135"/>
      <c r="C31" s="130" t="s">
        <v>73</v>
      </c>
      <c r="D31" s="135"/>
      <c r="E31" s="135"/>
      <c r="F31" s="80">
        <v>118262196513</v>
      </c>
      <c r="G31" s="35"/>
    </row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</sheetData>
  <mergeCells count="9">
    <mergeCell ref="D8:E8"/>
    <mergeCell ref="B9:B31"/>
    <mergeCell ref="C9:C23"/>
    <mergeCell ref="D23:E23"/>
    <mergeCell ref="C24:C30"/>
    <mergeCell ref="D24:D26"/>
    <mergeCell ref="C31:E31"/>
    <mergeCell ref="D27:D29"/>
    <mergeCell ref="D30:E30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>
    <evenHeader xml:space="preserve">&amp;R&amp;"ＭＳ 明朝,斜体"&amp;10 &amp;"ＭＳ Ｐ明朝,斜体"&amp;12 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16"/>
  <sheetViews>
    <sheetView zoomScaleNormal="100" zoomScaleSheetLayoutView="100" workbookViewId="0"/>
  </sheetViews>
  <sheetFormatPr defaultColWidth="8.75" defaultRowHeight="20.25" customHeight="1" x14ac:dyDescent="0.15"/>
  <cols>
    <col min="1" max="1" width="4.25" style="4" customWidth="1"/>
    <col min="2" max="2" width="23.375" style="4" customWidth="1"/>
    <col min="3" max="7" width="19.5" style="4" customWidth="1"/>
    <col min="8" max="8" width="2.625" style="4" customWidth="1"/>
    <col min="9" max="16384" width="8.75" style="4"/>
  </cols>
  <sheetData>
    <row r="6" spans="2:7" ht="20.25" customHeight="1" x14ac:dyDescent="0.15">
      <c r="B6" s="122" t="s">
        <v>294</v>
      </c>
      <c r="C6" s="139"/>
      <c r="D6" s="139"/>
      <c r="E6" s="139"/>
      <c r="F6" s="139"/>
      <c r="G6" s="139"/>
    </row>
    <row r="7" spans="2:7" ht="20.25" customHeight="1" x14ac:dyDescent="0.15">
      <c r="B7" s="31" t="s">
        <v>292</v>
      </c>
      <c r="C7" s="31"/>
      <c r="D7" s="31"/>
      <c r="E7" s="31"/>
      <c r="F7" s="31"/>
      <c r="G7" s="32" t="str">
        <f>【一般会計等】有形固定資産の明細!I7</f>
        <v>令和４年度</v>
      </c>
    </row>
    <row r="8" spans="2:7" ht="20.25" customHeight="1" x14ac:dyDescent="0.15">
      <c r="B8" s="31" t="s">
        <v>293</v>
      </c>
      <c r="C8" s="31"/>
      <c r="D8" s="31"/>
      <c r="E8" s="31"/>
      <c r="F8" s="31"/>
      <c r="G8" s="32" t="s">
        <v>255</v>
      </c>
    </row>
    <row r="9" spans="2:7" ht="20.25" customHeight="1" x14ac:dyDescent="0.15">
      <c r="B9" s="140" t="s">
        <v>4</v>
      </c>
      <c r="C9" s="137" t="s">
        <v>212</v>
      </c>
      <c r="D9" s="137" t="s">
        <v>245</v>
      </c>
      <c r="E9" s="137"/>
      <c r="F9" s="137"/>
      <c r="G9" s="137"/>
    </row>
    <row r="10" spans="2:7" ht="20.25" customHeight="1" x14ac:dyDescent="0.15">
      <c r="B10" s="140"/>
      <c r="C10" s="137"/>
      <c r="D10" s="137" t="s">
        <v>240</v>
      </c>
      <c r="E10" s="137" t="s">
        <v>246</v>
      </c>
      <c r="F10" s="137" t="s">
        <v>228</v>
      </c>
      <c r="G10" s="137" t="s">
        <v>81</v>
      </c>
    </row>
    <row r="11" spans="2:7" ht="20.25" customHeight="1" thickBot="1" x14ac:dyDescent="0.2">
      <c r="B11" s="141"/>
      <c r="C11" s="138"/>
      <c r="D11" s="138"/>
      <c r="E11" s="138"/>
      <c r="F11" s="138"/>
      <c r="G11" s="138"/>
    </row>
    <row r="12" spans="2:7" ht="20.25" customHeight="1" thickTop="1" x14ac:dyDescent="0.15">
      <c r="B12" s="98" t="s">
        <v>247</v>
      </c>
      <c r="C12" s="88">
        <v>105047398703</v>
      </c>
      <c r="D12" s="88">
        <v>38801851828</v>
      </c>
      <c r="E12" s="88">
        <v>0</v>
      </c>
      <c r="F12" s="88">
        <v>60322335056</v>
      </c>
      <c r="G12" s="88">
        <v>5923211819</v>
      </c>
    </row>
    <row r="13" spans="2:7" ht="20.25" customHeight="1" x14ac:dyDescent="0.15">
      <c r="B13" s="98" t="s">
        <v>248</v>
      </c>
      <c r="C13" s="88">
        <v>5103096944</v>
      </c>
      <c r="D13" s="88">
        <v>313949000</v>
      </c>
      <c r="E13" s="88">
        <v>996000000</v>
      </c>
      <c r="F13" s="88">
        <v>3793147944</v>
      </c>
      <c r="G13" s="88">
        <v>0</v>
      </c>
    </row>
    <row r="14" spans="2:7" ht="20.25" customHeight="1" x14ac:dyDescent="0.15">
      <c r="B14" s="98" t="s">
        <v>249</v>
      </c>
      <c r="C14" s="88">
        <v>15446456952</v>
      </c>
      <c r="D14" s="88">
        <v>0</v>
      </c>
      <c r="E14" s="88">
        <v>0</v>
      </c>
      <c r="F14" s="88">
        <v>14154462412</v>
      </c>
      <c r="G14" s="88">
        <v>1291994540</v>
      </c>
    </row>
    <row r="15" spans="2:7" ht="20.25" customHeight="1" x14ac:dyDescent="0.15">
      <c r="B15" s="98" t="s">
        <v>81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</row>
    <row r="16" spans="2:7" ht="20.25" customHeight="1" x14ac:dyDescent="0.15">
      <c r="B16" s="99" t="s">
        <v>73</v>
      </c>
      <c r="C16" s="88">
        <v>125596952599</v>
      </c>
      <c r="D16" s="88">
        <v>39115800828</v>
      </c>
      <c r="E16" s="88">
        <v>996000000</v>
      </c>
      <c r="F16" s="88">
        <v>78269945412</v>
      </c>
      <c r="G16" s="88">
        <v>7215206359</v>
      </c>
    </row>
  </sheetData>
  <mergeCells count="8">
    <mergeCell ref="F10:F11"/>
    <mergeCell ref="G10:G11"/>
    <mergeCell ref="B6:G6"/>
    <mergeCell ref="B9:B11"/>
    <mergeCell ref="C9:C11"/>
    <mergeCell ref="D9:G9"/>
    <mergeCell ref="D10:D11"/>
    <mergeCell ref="E10:E1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1"/>
  <sheetViews>
    <sheetView zoomScaleNormal="100" zoomScaleSheetLayoutView="100" workbookViewId="0"/>
  </sheetViews>
  <sheetFormatPr defaultColWidth="8.75" defaultRowHeight="11.25" x14ac:dyDescent="0.15"/>
  <cols>
    <col min="1" max="1" width="5.625" style="3" customWidth="1"/>
    <col min="2" max="2" width="60.75" style="3" customWidth="1"/>
    <col min="3" max="3" width="40.75" style="3" customWidth="1"/>
    <col min="4" max="4" width="11.75" style="3" customWidth="1"/>
    <col min="5" max="5" width="5.625" style="3" customWidth="1"/>
    <col min="6" max="16384" width="8.75" style="3"/>
  </cols>
  <sheetData>
    <row r="1" spans="2:3" ht="11.25" customHeight="1" x14ac:dyDescent="0.15"/>
    <row r="2" spans="2:3" ht="11.25" customHeight="1" x14ac:dyDescent="0.15"/>
    <row r="3" spans="2:3" ht="11.25" customHeight="1" x14ac:dyDescent="0.15"/>
    <row r="4" spans="2:3" ht="11.25" customHeight="1" x14ac:dyDescent="0.15"/>
    <row r="5" spans="2:3" ht="11.25" customHeight="1" x14ac:dyDescent="0.15"/>
    <row r="6" spans="2:3" ht="11.25" customHeight="1" x14ac:dyDescent="0.15"/>
    <row r="7" spans="2:3" ht="11.25" customHeight="1" x14ac:dyDescent="0.15"/>
    <row r="10" spans="2:3" ht="13.5" x14ac:dyDescent="0.15">
      <c r="B10" s="4" t="s">
        <v>295</v>
      </c>
    </row>
    <row r="12" spans="2:3" ht="21" x14ac:dyDescent="0.2">
      <c r="B12" s="10" t="s">
        <v>296</v>
      </c>
    </row>
    <row r="13" spans="2:3" ht="13.5" customHeight="1" x14ac:dyDescent="0.15">
      <c r="B13" s="4" t="s">
        <v>292</v>
      </c>
    </row>
    <row r="14" spans="2:3" ht="13.5" customHeight="1" x14ac:dyDescent="0.15">
      <c r="B14" s="4" t="str">
        <f>【一般会計等】有形固定資産の明細!I7</f>
        <v>令和４年度</v>
      </c>
      <c r="C14" s="5" t="s">
        <v>255</v>
      </c>
    </row>
    <row r="15" spans="2:3" ht="22.5" customHeight="1" x14ac:dyDescent="0.15">
      <c r="B15" s="18" t="s">
        <v>123</v>
      </c>
      <c r="C15" s="18" t="s">
        <v>205</v>
      </c>
    </row>
    <row r="16" spans="2:3" ht="18" customHeight="1" x14ac:dyDescent="0.15">
      <c r="B16" s="24" t="s">
        <v>250</v>
      </c>
      <c r="C16" s="80">
        <v>0</v>
      </c>
    </row>
    <row r="17" spans="2:3" ht="18" customHeight="1" x14ac:dyDescent="0.15">
      <c r="B17" s="24" t="s">
        <v>251</v>
      </c>
      <c r="C17" s="80">
        <v>8138337373</v>
      </c>
    </row>
    <row r="18" spans="2:3" ht="18" customHeight="1" x14ac:dyDescent="0.15">
      <c r="B18" s="24" t="s">
        <v>252</v>
      </c>
      <c r="C18" s="80">
        <v>0</v>
      </c>
    </row>
    <row r="19" spans="2:3" ht="18" customHeight="1" x14ac:dyDescent="0.15">
      <c r="B19" s="25" t="s">
        <v>310</v>
      </c>
      <c r="C19" s="80">
        <v>8138337373</v>
      </c>
    </row>
    <row r="20" spans="2:3" ht="11.25" customHeight="1" x14ac:dyDescent="0.15"/>
    <row r="21" spans="2:3" ht="11.25" customHeight="1" x14ac:dyDescent="0.15"/>
    <row r="22" spans="2:3" ht="11.25" customHeight="1" x14ac:dyDescent="0.15"/>
    <row r="23" spans="2:3" ht="11.25" customHeight="1" x14ac:dyDescent="0.15"/>
    <row r="24" spans="2:3" ht="11.25" customHeight="1" x14ac:dyDescent="0.15"/>
    <row r="25" spans="2:3" ht="11.25" customHeight="1" x14ac:dyDescent="0.15"/>
    <row r="26" spans="2:3" ht="11.25" customHeight="1" x14ac:dyDescent="0.15"/>
    <row r="27" spans="2:3" ht="11.25" customHeight="1" x14ac:dyDescent="0.15"/>
    <row r="28" spans="2:3" ht="11.25" customHeight="1" x14ac:dyDescent="0.15"/>
    <row r="29" spans="2:3" ht="11.25" customHeight="1" x14ac:dyDescent="0.15"/>
    <row r="30" spans="2:3" ht="11.25" customHeight="1" x14ac:dyDescent="0.15"/>
    <row r="31" spans="2:3" ht="11.25" customHeight="1" x14ac:dyDescent="0.15"/>
    <row r="32" spans="2:3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>
    <evenHeader xml:space="preserve">&amp;R&amp;"ＭＳ 明朝,斜体"&amp;10 &amp;"ＭＳ Ｐ明朝,斜体"&amp;12 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Q31"/>
  <sheetViews>
    <sheetView view="pageBreakPreview" zoomScale="85" zoomScaleNormal="85" zoomScaleSheetLayoutView="85" workbookViewId="0">
      <selection activeCell="D51" sqref="D51"/>
    </sheetView>
  </sheetViews>
  <sheetFormatPr defaultColWidth="8.75" defaultRowHeight="11.25" x14ac:dyDescent="0.15"/>
  <cols>
    <col min="1" max="1" width="30.25" style="3" customWidth="1"/>
    <col min="2" max="9" width="15.375" style="3" customWidth="1"/>
    <col min="10" max="10" width="30.25" style="3" customWidth="1"/>
    <col min="11" max="17" width="15.375" style="3" customWidth="1"/>
    <col min="18" max="16384" width="8.75" style="3"/>
  </cols>
  <sheetData>
    <row r="1" spans="1:17" ht="21" x14ac:dyDescent="0.2">
      <c r="A1" s="10" t="s">
        <v>82</v>
      </c>
      <c r="J1" s="10" t="s">
        <v>82</v>
      </c>
    </row>
    <row r="2" spans="1:17" ht="13.5" x14ac:dyDescent="0.15">
      <c r="A2" s="4" t="s">
        <v>1</v>
      </c>
      <c r="G2" s="11" t="s">
        <v>83</v>
      </c>
      <c r="J2" s="4" t="s">
        <v>1</v>
      </c>
      <c r="P2" s="11" t="s">
        <v>83</v>
      </c>
    </row>
    <row r="3" spans="1:17" ht="13.5" x14ac:dyDescent="0.15">
      <c r="A3" s="4" t="s">
        <v>2</v>
      </c>
      <c r="J3" s="4" t="s">
        <v>2</v>
      </c>
    </row>
    <row r="5" spans="1:17" ht="13.5" x14ac:dyDescent="0.15">
      <c r="A5" s="12" t="s">
        <v>84</v>
      </c>
      <c r="H5" s="5" t="s">
        <v>85</v>
      </c>
      <c r="J5" s="12" t="s">
        <v>84</v>
      </c>
      <c r="Q5" s="5" t="s">
        <v>85</v>
      </c>
    </row>
    <row r="6" spans="1:17" ht="37.5" customHeight="1" x14ac:dyDescent="0.15">
      <c r="A6" s="13" t="s">
        <v>86</v>
      </c>
      <c r="B6" s="14" t="s">
        <v>87</v>
      </c>
      <c r="C6" s="14" t="s">
        <v>88</v>
      </c>
      <c r="D6" s="14" t="s">
        <v>89</v>
      </c>
      <c r="E6" s="14" t="s">
        <v>90</v>
      </c>
      <c r="F6" s="14" t="s">
        <v>91</v>
      </c>
      <c r="G6" s="14" t="s">
        <v>92</v>
      </c>
      <c r="H6" s="14" t="s">
        <v>93</v>
      </c>
      <c r="J6" s="13" t="s">
        <v>86</v>
      </c>
      <c r="K6" s="14" t="s">
        <v>87</v>
      </c>
      <c r="L6" s="14" t="s">
        <v>88</v>
      </c>
      <c r="M6" s="14" t="s">
        <v>89</v>
      </c>
      <c r="N6" s="14" t="s">
        <v>90</v>
      </c>
      <c r="O6" s="14" t="s">
        <v>91</v>
      </c>
      <c r="P6" s="14" t="s">
        <v>92</v>
      </c>
      <c r="Q6" s="14" t="s">
        <v>93</v>
      </c>
    </row>
    <row r="7" spans="1:17" ht="18" customHeight="1" x14ac:dyDescent="0.15">
      <c r="A7" s="8"/>
      <c r="B7" s="9"/>
      <c r="C7" s="9"/>
      <c r="D7" s="9"/>
      <c r="E7" s="9"/>
      <c r="F7" s="9"/>
      <c r="G7" s="9"/>
      <c r="H7" s="9"/>
      <c r="J7" s="8"/>
      <c r="K7" s="9"/>
      <c r="L7" s="9"/>
      <c r="M7" s="9"/>
      <c r="N7" s="9"/>
      <c r="O7" s="9"/>
      <c r="P7" s="9"/>
      <c r="Q7" s="9"/>
    </row>
    <row r="8" spans="1:17" ht="18" customHeight="1" x14ac:dyDescent="0.15">
      <c r="A8" s="8"/>
      <c r="B8" s="9"/>
      <c r="C8" s="9"/>
      <c r="D8" s="9"/>
      <c r="E8" s="9"/>
      <c r="F8" s="9"/>
      <c r="G8" s="9"/>
      <c r="H8" s="9"/>
      <c r="J8" s="8"/>
      <c r="K8" s="9"/>
      <c r="L8" s="9"/>
      <c r="M8" s="9"/>
      <c r="N8" s="9"/>
      <c r="O8" s="9"/>
      <c r="P8" s="9"/>
      <c r="Q8" s="9"/>
    </row>
    <row r="9" spans="1:17" ht="18" customHeight="1" x14ac:dyDescent="0.15">
      <c r="A9" s="8"/>
      <c r="B9" s="9"/>
      <c r="C9" s="9"/>
      <c r="D9" s="9"/>
      <c r="E9" s="9"/>
      <c r="F9" s="9"/>
      <c r="G9" s="9"/>
      <c r="H9" s="9"/>
      <c r="J9" s="8"/>
      <c r="K9" s="9"/>
      <c r="L9" s="9"/>
      <c r="M9" s="9"/>
      <c r="N9" s="9"/>
      <c r="O9" s="9"/>
      <c r="P9" s="9"/>
      <c r="Q9" s="9"/>
    </row>
    <row r="10" spans="1:17" ht="18" customHeight="1" x14ac:dyDescent="0.15">
      <c r="A10" s="15" t="s">
        <v>73</v>
      </c>
      <c r="B10" s="9"/>
      <c r="C10" s="9"/>
      <c r="D10" s="9"/>
      <c r="E10" s="9"/>
      <c r="F10" s="9"/>
      <c r="G10" s="9"/>
      <c r="H10" s="9"/>
      <c r="J10" s="15" t="s">
        <v>73</v>
      </c>
      <c r="K10" s="9"/>
      <c r="L10" s="9"/>
      <c r="M10" s="9"/>
      <c r="N10" s="9"/>
      <c r="O10" s="9"/>
      <c r="P10" s="9"/>
      <c r="Q10" s="9"/>
    </row>
    <row r="12" spans="1:17" ht="13.5" x14ac:dyDescent="0.15">
      <c r="A12" s="12" t="s">
        <v>94</v>
      </c>
      <c r="J12" s="12" t="s">
        <v>94</v>
      </c>
    </row>
    <row r="13" spans="1:17" ht="37.5" customHeight="1" x14ac:dyDescent="0.15">
      <c r="A13" s="13" t="s">
        <v>95</v>
      </c>
      <c r="B13" s="14" t="s">
        <v>96</v>
      </c>
      <c r="C13" s="14" t="s">
        <v>97</v>
      </c>
      <c r="D13" s="14" t="s">
        <v>98</v>
      </c>
      <c r="E13" s="14" t="s">
        <v>99</v>
      </c>
      <c r="F13" s="14" t="s">
        <v>100</v>
      </c>
      <c r="G13" s="14" t="s">
        <v>101</v>
      </c>
      <c r="H13" s="14" t="s">
        <v>102</v>
      </c>
      <c r="I13" s="14" t="s">
        <v>103</v>
      </c>
      <c r="J13" s="13" t="s">
        <v>95</v>
      </c>
      <c r="K13" s="14" t="s">
        <v>96</v>
      </c>
      <c r="L13" s="14" t="s">
        <v>97</v>
      </c>
      <c r="M13" s="14" t="s">
        <v>98</v>
      </c>
      <c r="N13" s="14" t="s">
        <v>99</v>
      </c>
      <c r="O13" s="14" t="s">
        <v>100</v>
      </c>
      <c r="P13" s="14" t="s">
        <v>101</v>
      </c>
      <c r="Q13" s="14" t="s">
        <v>102</v>
      </c>
    </row>
    <row r="14" spans="1:17" ht="18" customHeight="1" x14ac:dyDescent="0.15">
      <c r="A14" s="8" t="s">
        <v>104</v>
      </c>
      <c r="B14" s="9">
        <v>5000000</v>
      </c>
      <c r="C14" s="9">
        <v>5070000</v>
      </c>
      <c r="D14" s="9">
        <v>0</v>
      </c>
      <c r="E14" s="9">
        <v>5070000</v>
      </c>
      <c r="F14" s="9">
        <v>5000000</v>
      </c>
      <c r="G14" s="16">
        <v>1</v>
      </c>
      <c r="H14" s="9">
        <v>5070000</v>
      </c>
      <c r="I14" s="9">
        <v>0</v>
      </c>
      <c r="J14" s="8" t="s">
        <v>104</v>
      </c>
      <c r="K14" s="9">
        <v>5000000</v>
      </c>
      <c r="L14" s="9">
        <v>5070000</v>
      </c>
      <c r="M14" s="9">
        <v>0</v>
      </c>
      <c r="N14" s="9">
        <v>5070000</v>
      </c>
      <c r="O14" s="9">
        <v>5000000</v>
      </c>
      <c r="P14" s="16">
        <v>1</v>
      </c>
      <c r="Q14" s="9">
        <v>5070000</v>
      </c>
    </row>
    <row r="15" spans="1:17" ht="18" customHeight="1" x14ac:dyDescent="0.15">
      <c r="A15" s="8" t="s">
        <v>105</v>
      </c>
      <c r="B15" s="9">
        <v>182000000</v>
      </c>
      <c r="C15" s="9">
        <v>329262723</v>
      </c>
      <c r="D15" s="9">
        <v>4246499</v>
      </c>
      <c r="E15" s="9">
        <v>325016224</v>
      </c>
      <c r="F15" s="9" t="s">
        <v>106</v>
      </c>
      <c r="G15" s="17"/>
      <c r="H15" s="9"/>
      <c r="I15" s="9"/>
      <c r="J15" s="8" t="s">
        <v>105</v>
      </c>
      <c r="K15" s="9">
        <v>182000000</v>
      </c>
      <c r="L15" s="9">
        <v>329262723</v>
      </c>
      <c r="M15" s="9">
        <v>4246499</v>
      </c>
      <c r="N15" s="9">
        <v>325016224</v>
      </c>
      <c r="O15" s="9" t="s">
        <v>106</v>
      </c>
      <c r="P15" s="17"/>
      <c r="Q15" s="9"/>
    </row>
    <row r="16" spans="1:17" ht="18" customHeight="1" x14ac:dyDescent="0.15">
      <c r="A16" s="8" t="s">
        <v>107</v>
      </c>
      <c r="B16" s="9">
        <v>200000000</v>
      </c>
      <c r="C16" s="9">
        <v>489274565</v>
      </c>
      <c r="D16" s="9">
        <v>146916491</v>
      </c>
      <c r="E16" s="9">
        <v>342358074</v>
      </c>
      <c r="F16" s="9" t="s">
        <v>106</v>
      </c>
      <c r="G16" s="17"/>
      <c r="H16" s="9"/>
      <c r="I16" s="9"/>
      <c r="J16" s="8" t="s">
        <v>107</v>
      </c>
      <c r="K16" s="9">
        <v>200000000</v>
      </c>
      <c r="L16" s="9">
        <v>489274565</v>
      </c>
      <c r="M16" s="9">
        <v>146916491</v>
      </c>
      <c r="N16" s="9">
        <v>342358074</v>
      </c>
      <c r="O16" s="9" t="s">
        <v>106</v>
      </c>
      <c r="P16" s="17"/>
      <c r="Q16" s="9"/>
    </row>
    <row r="17" spans="1:17" ht="18" customHeight="1" x14ac:dyDescent="0.15">
      <c r="A17" s="8" t="s">
        <v>108</v>
      </c>
      <c r="B17" s="9">
        <v>300000000</v>
      </c>
      <c r="C17" s="9">
        <v>319230702</v>
      </c>
      <c r="D17" s="9">
        <v>3629305</v>
      </c>
      <c r="E17" s="9">
        <v>315601397</v>
      </c>
      <c r="F17" s="9" t="s">
        <v>106</v>
      </c>
      <c r="G17" s="17"/>
      <c r="H17" s="9"/>
      <c r="I17" s="9"/>
      <c r="J17" s="8" t="s">
        <v>108</v>
      </c>
      <c r="K17" s="9">
        <v>300000000</v>
      </c>
      <c r="L17" s="9">
        <v>319230702</v>
      </c>
      <c r="M17" s="9">
        <v>3629305</v>
      </c>
      <c r="N17" s="9">
        <v>315601397</v>
      </c>
      <c r="O17" s="9" t="s">
        <v>106</v>
      </c>
      <c r="P17" s="17"/>
      <c r="Q17" s="9"/>
    </row>
    <row r="18" spans="1:17" ht="18" customHeight="1" x14ac:dyDescent="0.15">
      <c r="A18" s="8" t="s">
        <v>109</v>
      </c>
      <c r="B18" s="9">
        <v>5000000</v>
      </c>
      <c r="C18" s="9">
        <v>988255821</v>
      </c>
      <c r="D18" s="9">
        <v>394316956</v>
      </c>
      <c r="E18" s="9">
        <v>593938865</v>
      </c>
      <c r="F18" s="9" t="s">
        <v>106</v>
      </c>
      <c r="G18" s="17"/>
      <c r="H18" s="9"/>
      <c r="I18" s="9"/>
      <c r="J18" s="8" t="s">
        <v>109</v>
      </c>
      <c r="K18" s="9">
        <v>5000000</v>
      </c>
      <c r="L18" s="9">
        <v>988255821</v>
      </c>
      <c r="M18" s="9">
        <v>394316956</v>
      </c>
      <c r="N18" s="9">
        <v>593938865</v>
      </c>
      <c r="O18" s="9" t="s">
        <v>106</v>
      </c>
      <c r="P18" s="17"/>
      <c r="Q18" s="9"/>
    </row>
    <row r="19" spans="1:17" ht="18" customHeight="1" x14ac:dyDescent="0.15">
      <c r="A19" s="15" t="s">
        <v>110</v>
      </c>
      <c r="B19" s="9">
        <v>692000000</v>
      </c>
      <c r="C19" s="9">
        <v>2131093811</v>
      </c>
      <c r="D19" s="9">
        <v>549109251</v>
      </c>
      <c r="E19" s="9">
        <v>1581984560</v>
      </c>
      <c r="F19" s="9">
        <v>5000000</v>
      </c>
      <c r="G19" s="17"/>
      <c r="H19" s="9"/>
      <c r="I19" s="9"/>
      <c r="J19" s="15" t="s">
        <v>110</v>
      </c>
      <c r="K19" s="9">
        <v>692000000</v>
      </c>
      <c r="L19" s="9">
        <v>2131093811</v>
      </c>
      <c r="M19" s="9">
        <v>549109251</v>
      </c>
      <c r="N19" s="9">
        <v>1581984560</v>
      </c>
      <c r="O19" s="9">
        <v>5000000</v>
      </c>
      <c r="P19" s="17"/>
      <c r="Q19" s="9"/>
    </row>
    <row r="21" spans="1:17" ht="13.5" x14ac:dyDescent="0.15">
      <c r="A21" s="12" t="s">
        <v>111</v>
      </c>
      <c r="J21" s="12" t="s">
        <v>111</v>
      </c>
    </row>
    <row r="22" spans="1:17" ht="37.5" customHeight="1" x14ac:dyDescent="0.15">
      <c r="A22" s="13" t="s">
        <v>95</v>
      </c>
      <c r="B22" s="14" t="s">
        <v>112</v>
      </c>
      <c r="C22" s="14" t="s">
        <v>97</v>
      </c>
      <c r="D22" s="14" t="s">
        <v>98</v>
      </c>
      <c r="E22" s="14" t="s">
        <v>99</v>
      </c>
      <c r="F22" s="14" t="s">
        <v>100</v>
      </c>
      <c r="G22" s="14" t="s">
        <v>101</v>
      </c>
      <c r="H22" s="14" t="s">
        <v>102</v>
      </c>
      <c r="I22" s="14" t="s">
        <v>113</v>
      </c>
      <c r="J22" s="13" t="s">
        <v>95</v>
      </c>
      <c r="K22" s="14" t="s">
        <v>112</v>
      </c>
      <c r="L22" s="14" t="s">
        <v>97</v>
      </c>
      <c r="M22" s="14" t="s">
        <v>98</v>
      </c>
      <c r="N22" s="14" t="s">
        <v>99</v>
      </c>
      <c r="O22" s="14" t="s">
        <v>100</v>
      </c>
      <c r="P22" s="14" t="s">
        <v>101</v>
      </c>
      <c r="Q22" s="14" t="s">
        <v>102</v>
      </c>
    </row>
    <row r="23" spans="1:17" ht="18" customHeight="1" x14ac:dyDescent="0.15">
      <c r="A23" s="8" t="s">
        <v>114</v>
      </c>
      <c r="B23" s="9">
        <v>11000000</v>
      </c>
      <c r="C23" s="9">
        <v>24589199000000</v>
      </c>
      <c r="D23" s="9">
        <v>24294008000000</v>
      </c>
      <c r="E23" s="9">
        <v>295191000000</v>
      </c>
      <c r="F23" s="9">
        <v>16602000000</v>
      </c>
      <c r="G23" s="16">
        <v>6.625707746054692E-4</v>
      </c>
      <c r="H23" s="9">
        <v>195584929.52656305</v>
      </c>
      <c r="I23" s="9"/>
      <c r="J23" s="8" t="s">
        <v>114</v>
      </c>
      <c r="K23" s="9">
        <v>11000000</v>
      </c>
      <c r="L23" s="9">
        <v>24589199000000</v>
      </c>
      <c r="M23" s="9">
        <v>24294008000000</v>
      </c>
      <c r="N23" s="9">
        <v>295191000000</v>
      </c>
      <c r="O23" s="9">
        <v>16602000000</v>
      </c>
      <c r="P23" s="16">
        <v>6.625707746054692E-4</v>
      </c>
      <c r="Q23" s="9">
        <v>195584929.52656305</v>
      </c>
    </row>
    <row r="24" spans="1:17" ht="18" customHeight="1" x14ac:dyDescent="0.15">
      <c r="A24" s="8" t="s">
        <v>115</v>
      </c>
      <c r="B24" s="9">
        <v>15217000</v>
      </c>
      <c r="C24" s="9">
        <v>3252450695</v>
      </c>
      <c r="D24" s="9">
        <v>10079967</v>
      </c>
      <c r="E24" s="9">
        <v>3242370728</v>
      </c>
      <c r="F24" s="9" t="s">
        <v>106</v>
      </c>
      <c r="G24" s="17"/>
      <c r="H24" s="9"/>
      <c r="I24" s="9"/>
      <c r="J24" s="8" t="s">
        <v>115</v>
      </c>
      <c r="K24" s="9">
        <v>15217000</v>
      </c>
      <c r="L24" s="9">
        <v>3252450695</v>
      </c>
      <c r="M24" s="9">
        <v>10079967</v>
      </c>
      <c r="N24" s="9">
        <v>3242370728</v>
      </c>
      <c r="O24" s="9" t="s">
        <v>106</v>
      </c>
      <c r="P24" s="17"/>
      <c r="Q24" s="9"/>
    </row>
    <row r="25" spans="1:17" ht="18" customHeight="1" x14ac:dyDescent="0.15">
      <c r="A25" s="8" t="s">
        <v>116</v>
      </c>
      <c r="B25" s="9">
        <v>64000</v>
      </c>
      <c r="C25" s="9">
        <v>1146769782</v>
      </c>
      <c r="D25" s="9">
        <v>391627955</v>
      </c>
      <c r="E25" s="9">
        <v>755141827</v>
      </c>
      <c r="F25" s="9">
        <v>212162000</v>
      </c>
      <c r="G25" s="16">
        <v>3.0165628152072473E-4</v>
      </c>
      <c r="H25" s="9">
        <v>227793.2755535864</v>
      </c>
      <c r="I25" s="9"/>
      <c r="J25" s="8" t="s">
        <v>116</v>
      </c>
      <c r="K25" s="9">
        <v>64000</v>
      </c>
      <c r="L25" s="9">
        <v>1146769782</v>
      </c>
      <c r="M25" s="9">
        <v>391627955</v>
      </c>
      <c r="N25" s="9">
        <v>755141827</v>
      </c>
      <c r="O25" s="9">
        <v>212162000</v>
      </c>
      <c r="P25" s="16">
        <v>3.0165628152072473E-4</v>
      </c>
      <c r="Q25" s="9">
        <v>227793.2755535864</v>
      </c>
    </row>
    <row r="26" spans="1:17" ht="18" customHeight="1" x14ac:dyDescent="0.15">
      <c r="A26" s="8" t="s">
        <v>117</v>
      </c>
      <c r="B26" s="9">
        <v>5000000</v>
      </c>
      <c r="C26" s="9">
        <v>6614945137</v>
      </c>
      <c r="D26" s="9">
        <v>6073235802</v>
      </c>
      <c r="E26" s="9">
        <v>541709335</v>
      </c>
      <c r="F26" s="9" t="s">
        <v>106</v>
      </c>
      <c r="G26" s="17"/>
      <c r="H26" s="9"/>
      <c r="I26" s="9"/>
      <c r="J26" s="8" t="s">
        <v>117</v>
      </c>
      <c r="K26" s="9">
        <v>5000000</v>
      </c>
      <c r="L26" s="9">
        <v>6614945137</v>
      </c>
      <c r="M26" s="9">
        <v>6073235802</v>
      </c>
      <c r="N26" s="9">
        <v>541709335</v>
      </c>
      <c r="O26" s="9" t="s">
        <v>106</v>
      </c>
      <c r="P26" s="17"/>
      <c r="Q26" s="9"/>
    </row>
    <row r="27" spans="1:17" ht="18" customHeight="1" x14ac:dyDescent="0.15">
      <c r="A27" s="8" t="s">
        <v>118</v>
      </c>
      <c r="B27" s="9">
        <v>4500000</v>
      </c>
      <c r="C27" s="9">
        <v>50351357</v>
      </c>
      <c r="D27" s="9">
        <v>6869049</v>
      </c>
      <c r="E27" s="9">
        <v>43482308</v>
      </c>
      <c r="F27" s="9">
        <v>30000000</v>
      </c>
      <c r="G27" s="16">
        <v>0.15</v>
      </c>
      <c r="H27" s="9">
        <v>6522346.2000000002</v>
      </c>
      <c r="I27" s="9"/>
      <c r="J27" s="8" t="s">
        <v>118</v>
      </c>
      <c r="K27" s="9">
        <v>4500000</v>
      </c>
      <c r="L27" s="9">
        <v>50351357</v>
      </c>
      <c r="M27" s="9">
        <v>6869049</v>
      </c>
      <c r="N27" s="9">
        <v>43482308</v>
      </c>
      <c r="O27" s="9">
        <v>30000000</v>
      </c>
      <c r="P27" s="16">
        <v>0.15</v>
      </c>
      <c r="Q27" s="9">
        <v>6522346.2000000002</v>
      </c>
    </row>
    <row r="28" spans="1:17" ht="18" customHeight="1" x14ac:dyDescent="0.15">
      <c r="A28" s="8" t="s">
        <v>119</v>
      </c>
      <c r="B28" s="9">
        <v>2232000</v>
      </c>
      <c r="C28" s="9">
        <v>3799151423</v>
      </c>
      <c r="D28" s="9">
        <v>2012223296</v>
      </c>
      <c r="E28" s="9">
        <v>1786928127</v>
      </c>
      <c r="F28" s="9" t="s">
        <v>106</v>
      </c>
      <c r="G28" s="17"/>
      <c r="H28" s="9"/>
      <c r="I28" s="9"/>
      <c r="J28" s="8" t="s">
        <v>119</v>
      </c>
      <c r="K28" s="9">
        <v>2232000</v>
      </c>
      <c r="L28" s="9">
        <v>3799151423</v>
      </c>
      <c r="M28" s="9">
        <v>2012223296</v>
      </c>
      <c r="N28" s="9">
        <v>1786928127</v>
      </c>
      <c r="O28" s="9" t="s">
        <v>106</v>
      </c>
      <c r="P28" s="17"/>
      <c r="Q28" s="9"/>
    </row>
    <row r="29" spans="1:17" ht="18" customHeight="1" x14ac:dyDescent="0.15">
      <c r="A29" s="8" t="s">
        <v>120</v>
      </c>
      <c r="B29" s="9">
        <v>1000000</v>
      </c>
      <c r="C29" s="9">
        <v>1929987871</v>
      </c>
      <c r="D29" s="9">
        <v>322799527</v>
      </c>
      <c r="E29" s="9">
        <v>1607188344</v>
      </c>
      <c r="F29" s="9" t="s">
        <v>106</v>
      </c>
      <c r="G29" s="17"/>
      <c r="H29" s="9"/>
      <c r="I29" s="9"/>
      <c r="J29" s="8" t="s">
        <v>120</v>
      </c>
      <c r="K29" s="9">
        <v>1000000</v>
      </c>
      <c r="L29" s="9">
        <v>1929987871</v>
      </c>
      <c r="M29" s="9">
        <v>322799527</v>
      </c>
      <c r="N29" s="9">
        <v>1607188344</v>
      </c>
      <c r="O29" s="9" t="s">
        <v>106</v>
      </c>
      <c r="P29" s="17"/>
      <c r="Q29" s="9"/>
    </row>
    <row r="30" spans="1:17" ht="18" customHeight="1" x14ac:dyDescent="0.15">
      <c r="A30" s="8" t="s">
        <v>121</v>
      </c>
      <c r="B30" s="9">
        <v>22000000</v>
      </c>
      <c r="C30" s="9">
        <v>4017583671</v>
      </c>
      <c r="D30" s="9">
        <v>564519147</v>
      </c>
      <c r="E30" s="9">
        <v>3453064524</v>
      </c>
      <c r="F30" s="9" t="s">
        <v>106</v>
      </c>
      <c r="G30" s="17"/>
      <c r="H30" s="9"/>
      <c r="I30" s="9"/>
      <c r="J30" s="8" t="s">
        <v>121</v>
      </c>
      <c r="K30" s="9">
        <v>22000000</v>
      </c>
      <c r="L30" s="9">
        <v>4017583671</v>
      </c>
      <c r="M30" s="9">
        <v>564519147</v>
      </c>
      <c r="N30" s="9">
        <v>3453064524</v>
      </c>
      <c r="O30" s="9" t="s">
        <v>106</v>
      </c>
      <c r="P30" s="17"/>
      <c r="Q30" s="9"/>
    </row>
    <row r="31" spans="1:17" ht="18" customHeight="1" x14ac:dyDescent="0.15">
      <c r="A31" s="15" t="s">
        <v>110</v>
      </c>
      <c r="B31" s="9">
        <v>61013000</v>
      </c>
      <c r="C31" s="9">
        <v>24610010239936</v>
      </c>
      <c r="D31" s="9">
        <v>24303389354743</v>
      </c>
      <c r="E31" s="9">
        <v>306620885193</v>
      </c>
      <c r="F31" s="9">
        <v>16844162000</v>
      </c>
      <c r="G31" s="17"/>
      <c r="H31" s="9"/>
      <c r="I31" s="9"/>
      <c r="J31" s="15" t="s">
        <v>110</v>
      </c>
      <c r="K31" s="9">
        <v>61013000</v>
      </c>
      <c r="L31" s="9">
        <v>24610010239936</v>
      </c>
      <c r="M31" s="9">
        <v>24303389354743</v>
      </c>
      <c r="N31" s="9">
        <v>306620885193</v>
      </c>
      <c r="O31" s="9">
        <v>16844162000</v>
      </c>
      <c r="P31" s="17"/>
      <c r="Q31" s="9"/>
    </row>
  </sheetData>
  <phoneticPr fontId="4"/>
  <pageMargins left="0.39370078740157483" right="0.39370078740157483" top="0.78740157480314965" bottom="0.39370078740157483" header="0.19685039370078741" footer="0.19685039370078741"/>
  <pageSetup paperSize="9" scale="68" fitToHeight="0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Q71"/>
  <sheetViews>
    <sheetView view="pageBreakPreview" topLeftCell="A19" zoomScaleNormal="100" zoomScaleSheetLayoutView="100" workbookViewId="0">
      <selection activeCell="L8" sqref="L8"/>
    </sheetView>
  </sheetViews>
  <sheetFormatPr defaultColWidth="8.75" defaultRowHeight="11.25" x14ac:dyDescent="0.15"/>
  <cols>
    <col min="1" max="1" width="30.75" style="3" customWidth="1"/>
    <col min="2" max="8" width="15.75" style="3" customWidth="1"/>
    <col min="9" max="9" width="8.75" style="3"/>
    <col min="10" max="10" width="30.75" style="3" customWidth="1"/>
    <col min="11" max="17" width="15.75" style="3" customWidth="1"/>
    <col min="18" max="16384" width="8.75" style="3"/>
  </cols>
  <sheetData>
    <row r="1" spans="1:17" ht="21" x14ac:dyDescent="0.15">
      <c r="A1" s="142" t="s">
        <v>0</v>
      </c>
      <c r="B1" s="142"/>
      <c r="C1" s="142"/>
      <c r="D1" s="142"/>
      <c r="E1" s="142"/>
      <c r="F1" s="142"/>
      <c r="G1" s="142"/>
      <c r="H1" s="142"/>
      <c r="J1" s="142" t="s">
        <v>0</v>
      </c>
      <c r="K1" s="142"/>
      <c r="L1" s="142"/>
      <c r="M1" s="142"/>
      <c r="N1" s="142"/>
      <c r="O1" s="142"/>
      <c r="P1" s="142"/>
      <c r="Q1" s="142"/>
    </row>
    <row r="2" spans="1:17" ht="13.5" x14ac:dyDescent="0.15">
      <c r="A2" s="4" t="s">
        <v>1</v>
      </c>
      <c r="B2" s="4"/>
      <c r="C2" s="4"/>
      <c r="D2" s="4"/>
      <c r="E2" s="4"/>
      <c r="F2" s="4"/>
      <c r="G2" s="4"/>
      <c r="H2" s="5" t="s">
        <v>323</v>
      </c>
      <c r="J2" s="4" t="s">
        <v>1</v>
      </c>
      <c r="K2" s="4"/>
      <c r="L2" s="4"/>
      <c r="M2" s="4"/>
      <c r="N2" s="4"/>
      <c r="O2" s="4"/>
      <c r="P2" s="4"/>
      <c r="Q2" s="5" t="s">
        <v>2</v>
      </c>
    </row>
    <row r="3" spans="1:17" ht="13.5" x14ac:dyDescent="0.15">
      <c r="A3" s="4" t="s">
        <v>297</v>
      </c>
      <c r="B3" s="4"/>
      <c r="C3" s="4"/>
      <c r="D3" s="4"/>
      <c r="E3" s="4"/>
      <c r="F3" s="4"/>
      <c r="G3" s="4"/>
      <c r="H3" s="4"/>
      <c r="J3" s="4" t="s">
        <v>297</v>
      </c>
      <c r="K3" s="4"/>
      <c r="L3" s="4"/>
      <c r="M3" s="4"/>
      <c r="N3" s="4"/>
      <c r="O3" s="4"/>
      <c r="P3" s="4"/>
      <c r="Q3" s="4"/>
    </row>
    <row r="4" spans="1:17" ht="13.5" x14ac:dyDescent="0.15">
      <c r="A4" s="4"/>
      <c r="B4" s="4"/>
      <c r="C4" s="4"/>
      <c r="D4" s="4"/>
      <c r="E4" s="4"/>
      <c r="F4" s="4"/>
      <c r="G4" s="4"/>
      <c r="H4" s="5" t="s">
        <v>3</v>
      </c>
      <c r="J4" s="4"/>
      <c r="K4" s="4"/>
      <c r="L4" s="4"/>
      <c r="M4" s="4"/>
      <c r="N4" s="4"/>
      <c r="O4" s="4"/>
      <c r="P4" s="4"/>
      <c r="Q4" s="5" t="s">
        <v>3</v>
      </c>
    </row>
    <row r="5" spans="1:17" ht="34.5" thickBot="1" x14ac:dyDescent="0.2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J5" s="54" t="s">
        <v>4</v>
      </c>
      <c r="K5" s="55" t="s">
        <v>5</v>
      </c>
      <c r="L5" s="55" t="s">
        <v>6</v>
      </c>
      <c r="M5" s="55" t="s">
        <v>7</v>
      </c>
      <c r="N5" s="55" t="s">
        <v>8</v>
      </c>
      <c r="O5" s="55" t="s">
        <v>9</v>
      </c>
      <c r="P5" s="55" t="s">
        <v>10</v>
      </c>
      <c r="Q5" s="55" t="s">
        <v>11</v>
      </c>
    </row>
    <row r="6" spans="1:17" x14ac:dyDescent="0.15">
      <c r="A6" s="24" t="s">
        <v>12</v>
      </c>
      <c r="B6" s="9">
        <v>326886790639</v>
      </c>
      <c r="C6" s="9">
        <v>2409266856</v>
      </c>
      <c r="D6" s="9">
        <v>226150664</v>
      </c>
      <c r="E6" s="9">
        <v>329069906831</v>
      </c>
      <c r="F6" s="9">
        <v>70529603339</v>
      </c>
      <c r="G6" s="9">
        <v>2770093999</v>
      </c>
      <c r="H6" s="9">
        <v>258540303492</v>
      </c>
      <c r="J6" s="57" t="s">
        <v>12</v>
      </c>
      <c r="K6" s="64">
        <f>B6</f>
        <v>326886790639</v>
      </c>
      <c r="L6" s="64">
        <f t="shared" ref="L6:L17" si="0">C6</f>
        <v>2409266856</v>
      </c>
      <c r="M6" s="64">
        <f t="shared" ref="M6:M17" si="1">D6</f>
        <v>226150664</v>
      </c>
      <c r="N6" s="64">
        <f t="shared" ref="N6:N17" si="2">E6</f>
        <v>329069906831</v>
      </c>
      <c r="O6" s="64">
        <f t="shared" ref="O6:O17" si="3">F6</f>
        <v>70529603339</v>
      </c>
      <c r="P6" s="64">
        <f t="shared" ref="P6:P17" si="4">G6</f>
        <v>2770093999</v>
      </c>
      <c r="Q6" s="67">
        <f t="shared" ref="Q6:Q17" si="5">H6</f>
        <v>258540303492</v>
      </c>
    </row>
    <row r="7" spans="1:17" x14ac:dyDescent="0.15">
      <c r="A7" s="24" t="s">
        <v>13</v>
      </c>
      <c r="B7" s="9">
        <v>200650521890</v>
      </c>
      <c r="C7" s="9" t="s">
        <v>330</v>
      </c>
      <c r="D7" s="9">
        <v>98844520</v>
      </c>
      <c r="E7" s="9">
        <v>200551677370</v>
      </c>
      <c r="F7" s="9" t="s">
        <v>14</v>
      </c>
      <c r="G7" s="9" t="s">
        <v>14</v>
      </c>
      <c r="H7" s="9">
        <v>200551677370</v>
      </c>
      <c r="J7" s="58" t="s">
        <v>13</v>
      </c>
      <c r="K7" s="22">
        <f t="shared" ref="K7:K17" si="6">B7</f>
        <v>200650521890</v>
      </c>
      <c r="L7" s="22" t="str">
        <f>C7</f>
        <v>-</v>
      </c>
      <c r="M7" s="22">
        <f t="shared" si="1"/>
        <v>98844520</v>
      </c>
      <c r="N7" s="22">
        <f t="shared" si="2"/>
        <v>200551677370</v>
      </c>
      <c r="O7" s="22" t="str">
        <f t="shared" si="3"/>
        <v>-</v>
      </c>
      <c r="P7" s="22" t="str">
        <f t="shared" si="4"/>
        <v>-</v>
      </c>
      <c r="Q7" s="68">
        <f t="shared" si="5"/>
        <v>200551677370</v>
      </c>
    </row>
    <row r="8" spans="1:17" x14ac:dyDescent="0.15">
      <c r="A8" s="24" t="s">
        <v>15</v>
      </c>
      <c r="B8" s="9" t="s">
        <v>14</v>
      </c>
      <c r="C8" s="9" t="s">
        <v>14</v>
      </c>
      <c r="D8" s="9" t="s">
        <v>14</v>
      </c>
      <c r="E8" s="9" t="s">
        <v>14</v>
      </c>
      <c r="F8" s="9" t="s">
        <v>14</v>
      </c>
      <c r="G8" s="9" t="s">
        <v>14</v>
      </c>
      <c r="H8" s="9" t="s">
        <v>14</v>
      </c>
      <c r="J8" s="58" t="s">
        <v>15</v>
      </c>
      <c r="K8" s="22" t="str">
        <f t="shared" si="6"/>
        <v>-</v>
      </c>
      <c r="L8" s="22" t="str">
        <f t="shared" si="0"/>
        <v>-</v>
      </c>
      <c r="M8" s="22" t="str">
        <f t="shared" si="1"/>
        <v>-</v>
      </c>
      <c r="N8" s="22" t="str">
        <f t="shared" si="2"/>
        <v>-</v>
      </c>
      <c r="O8" s="22" t="str">
        <f t="shared" si="3"/>
        <v>-</v>
      </c>
      <c r="P8" s="22" t="str">
        <f t="shared" si="4"/>
        <v>-</v>
      </c>
      <c r="Q8" s="68" t="str">
        <f t="shared" si="5"/>
        <v>-</v>
      </c>
    </row>
    <row r="9" spans="1:17" ht="12" thickBot="1" x14ac:dyDescent="0.2">
      <c r="A9" s="24" t="s">
        <v>16</v>
      </c>
      <c r="B9" s="9">
        <v>104499662392</v>
      </c>
      <c r="C9" s="9">
        <v>346098655</v>
      </c>
      <c r="D9" s="9">
        <v>107115400</v>
      </c>
      <c r="E9" s="9">
        <v>104738645647</v>
      </c>
      <c r="F9" s="9">
        <v>58060282879</v>
      </c>
      <c r="G9" s="9">
        <v>1987376187</v>
      </c>
      <c r="H9" s="9">
        <v>46678362768</v>
      </c>
      <c r="J9" s="90" t="s">
        <v>16</v>
      </c>
      <c r="K9" s="93">
        <f>B9+B10</f>
        <v>119258402657</v>
      </c>
      <c r="L9" s="93">
        <f t="shared" ref="L9:Q9" si="7">C9+C10</f>
        <v>2122737634</v>
      </c>
      <c r="M9" s="93">
        <f t="shared" si="7"/>
        <v>114544202</v>
      </c>
      <c r="N9" s="93">
        <f t="shared" si="7"/>
        <v>121266596089</v>
      </c>
      <c r="O9" s="93">
        <f t="shared" si="7"/>
        <v>66137773835</v>
      </c>
      <c r="P9" s="93">
        <f t="shared" si="7"/>
        <v>2610279815</v>
      </c>
      <c r="Q9" s="94">
        <f t="shared" si="7"/>
        <v>55128822254</v>
      </c>
    </row>
    <row r="10" spans="1:17" ht="12" thickBot="1" x14ac:dyDescent="0.2">
      <c r="A10" s="24" t="s">
        <v>17</v>
      </c>
      <c r="B10" s="9">
        <v>14758740265</v>
      </c>
      <c r="C10" s="9">
        <v>1776638979</v>
      </c>
      <c r="D10" s="9">
        <v>7428802</v>
      </c>
      <c r="E10" s="9">
        <v>16527950442</v>
      </c>
      <c r="F10" s="9">
        <v>8077490956</v>
      </c>
      <c r="G10" s="9">
        <v>622903628</v>
      </c>
      <c r="H10" s="9">
        <v>8450459486</v>
      </c>
      <c r="J10" s="92" t="s">
        <v>17</v>
      </c>
      <c r="K10" s="97"/>
      <c r="L10" s="97"/>
      <c r="M10" s="97"/>
      <c r="N10" s="97"/>
      <c r="O10" s="97"/>
      <c r="P10" s="97"/>
      <c r="Q10" s="97"/>
    </row>
    <row r="11" spans="1:17" x14ac:dyDescent="0.15">
      <c r="A11" s="24" t="s">
        <v>18</v>
      </c>
      <c r="B11" s="9">
        <v>6865499862</v>
      </c>
      <c r="C11" s="9">
        <v>260069762</v>
      </c>
      <c r="D11" s="9">
        <v>3705802</v>
      </c>
      <c r="E11" s="9">
        <v>7121863822</v>
      </c>
      <c r="F11" s="9">
        <v>4391829504</v>
      </c>
      <c r="G11" s="9">
        <v>159814184</v>
      </c>
      <c r="H11" s="9">
        <v>2730034318</v>
      </c>
      <c r="J11" s="91" t="s">
        <v>18</v>
      </c>
      <c r="K11" s="95">
        <f t="shared" si="6"/>
        <v>6865499862</v>
      </c>
      <c r="L11" s="95">
        <f t="shared" si="0"/>
        <v>260069762</v>
      </c>
      <c r="M11" s="95">
        <f t="shared" si="1"/>
        <v>3705802</v>
      </c>
      <c r="N11" s="95">
        <f t="shared" si="2"/>
        <v>7121863822</v>
      </c>
      <c r="O11" s="95">
        <f t="shared" si="3"/>
        <v>4391829504</v>
      </c>
      <c r="P11" s="95">
        <f t="shared" si="4"/>
        <v>159814184</v>
      </c>
      <c r="Q11" s="96">
        <f t="shared" si="5"/>
        <v>2730034318</v>
      </c>
    </row>
    <row r="12" spans="1:17" x14ac:dyDescent="0.15">
      <c r="A12" s="24" t="s">
        <v>19</v>
      </c>
      <c r="B12" s="9" t="s">
        <v>14</v>
      </c>
      <c r="C12" s="9" t="s">
        <v>14</v>
      </c>
      <c r="D12" s="9" t="s">
        <v>14</v>
      </c>
      <c r="E12" s="9" t="s">
        <v>14</v>
      </c>
      <c r="F12" s="9" t="s">
        <v>14</v>
      </c>
      <c r="G12" s="9" t="s">
        <v>14</v>
      </c>
      <c r="H12" s="9" t="s">
        <v>14</v>
      </c>
      <c r="J12" s="58" t="s">
        <v>19</v>
      </c>
      <c r="K12" s="22" t="str">
        <f t="shared" si="6"/>
        <v>-</v>
      </c>
      <c r="L12" s="22" t="str">
        <f t="shared" si="0"/>
        <v>-</v>
      </c>
      <c r="M12" s="22" t="str">
        <f t="shared" si="1"/>
        <v>-</v>
      </c>
      <c r="N12" s="22" t="str">
        <f t="shared" si="2"/>
        <v>-</v>
      </c>
      <c r="O12" s="22" t="str">
        <f t="shared" si="3"/>
        <v>-</v>
      </c>
      <c r="P12" s="22" t="str">
        <f t="shared" si="4"/>
        <v>-</v>
      </c>
      <c r="Q12" s="68" t="str">
        <f t="shared" si="5"/>
        <v>-</v>
      </c>
    </row>
    <row r="13" spans="1:17" x14ac:dyDescent="0.15">
      <c r="A13" s="24" t="s">
        <v>20</v>
      </c>
      <c r="B13" s="9" t="s">
        <v>14</v>
      </c>
      <c r="C13" s="9" t="s">
        <v>14</v>
      </c>
      <c r="D13" s="9" t="s">
        <v>14</v>
      </c>
      <c r="E13" s="9" t="s">
        <v>14</v>
      </c>
      <c r="F13" s="9" t="s">
        <v>14</v>
      </c>
      <c r="G13" s="9" t="s">
        <v>14</v>
      </c>
      <c r="H13" s="9" t="s">
        <v>14</v>
      </c>
      <c r="J13" s="58" t="s">
        <v>20</v>
      </c>
      <c r="K13" s="22" t="str">
        <f t="shared" si="6"/>
        <v>-</v>
      </c>
      <c r="L13" s="22" t="str">
        <f t="shared" si="0"/>
        <v>-</v>
      </c>
      <c r="M13" s="22" t="str">
        <f t="shared" si="1"/>
        <v>-</v>
      </c>
      <c r="N13" s="22" t="str">
        <f t="shared" si="2"/>
        <v>-</v>
      </c>
      <c r="O13" s="22" t="str">
        <f t="shared" si="3"/>
        <v>-</v>
      </c>
      <c r="P13" s="22" t="str">
        <f t="shared" si="4"/>
        <v>-</v>
      </c>
      <c r="Q13" s="68" t="str">
        <f t="shared" si="5"/>
        <v>-</v>
      </c>
    </row>
    <row r="14" spans="1:17" x14ac:dyDescent="0.15">
      <c r="A14" s="24" t="s">
        <v>21</v>
      </c>
      <c r="B14" s="9" t="s">
        <v>14</v>
      </c>
      <c r="C14" s="9" t="s">
        <v>14</v>
      </c>
      <c r="D14" s="9" t="s">
        <v>14</v>
      </c>
      <c r="E14" s="9" t="s">
        <v>14</v>
      </c>
      <c r="F14" s="9" t="s">
        <v>14</v>
      </c>
      <c r="G14" s="9" t="s">
        <v>14</v>
      </c>
      <c r="H14" s="9" t="s">
        <v>14</v>
      </c>
      <c r="J14" s="58" t="s">
        <v>21</v>
      </c>
      <c r="K14" s="22" t="str">
        <f t="shared" si="6"/>
        <v>-</v>
      </c>
      <c r="L14" s="22" t="str">
        <f t="shared" si="0"/>
        <v>-</v>
      </c>
      <c r="M14" s="22" t="str">
        <f t="shared" si="1"/>
        <v>-</v>
      </c>
      <c r="N14" s="22" t="str">
        <f t="shared" si="2"/>
        <v>-</v>
      </c>
      <c r="O14" s="22" t="str">
        <f t="shared" si="3"/>
        <v>-</v>
      </c>
      <c r="P14" s="22" t="str">
        <f t="shared" si="4"/>
        <v>-</v>
      </c>
      <c r="Q14" s="68" t="str">
        <f t="shared" si="5"/>
        <v>-</v>
      </c>
    </row>
    <row r="15" spans="1:17" x14ac:dyDescent="0.15">
      <c r="A15" s="24" t="s">
        <v>22</v>
      </c>
      <c r="B15" s="9" t="s">
        <v>14</v>
      </c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9" t="s">
        <v>14</v>
      </c>
      <c r="J15" s="58" t="s">
        <v>22</v>
      </c>
      <c r="K15" s="22" t="str">
        <f t="shared" si="6"/>
        <v>-</v>
      </c>
      <c r="L15" s="22" t="str">
        <f t="shared" si="0"/>
        <v>-</v>
      </c>
      <c r="M15" s="22" t="str">
        <f t="shared" si="1"/>
        <v>-</v>
      </c>
      <c r="N15" s="22" t="str">
        <f t="shared" si="2"/>
        <v>-</v>
      </c>
      <c r="O15" s="22" t="str">
        <f t="shared" si="3"/>
        <v>-</v>
      </c>
      <c r="P15" s="22" t="str">
        <f t="shared" si="4"/>
        <v>-</v>
      </c>
      <c r="Q15" s="68" t="str">
        <f t="shared" si="5"/>
        <v>-</v>
      </c>
    </row>
    <row r="16" spans="1:17" ht="12" thickBot="1" x14ac:dyDescent="0.2">
      <c r="A16" s="24" t="s">
        <v>23</v>
      </c>
      <c r="B16" s="9">
        <v>112366230</v>
      </c>
      <c r="C16" s="9">
        <v>26459460</v>
      </c>
      <c r="D16" s="9">
        <v>9056140</v>
      </c>
      <c r="E16" s="9">
        <v>129769550</v>
      </c>
      <c r="F16" s="9" t="s">
        <v>14</v>
      </c>
      <c r="G16" s="9" t="s">
        <v>14</v>
      </c>
      <c r="H16" s="9">
        <v>129769550</v>
      </c>
      <c r="J16" s="59" t="s">
        <v>23</v>
      </c>
      <c r="K16" s="69">
        <f t="shared" si="6"/>
        <v>112366230</v>
      </c>
      <c r="L16" s="69">
        <f t="shared" si="0"/>
        <v>26459460</v>
      </c>
      <c r="M16" s="69">
        <f t="shared" si="1"/>
        <v>9056140</v>
      </c>
      <c r="N16" s="69">
        <f t="shared" si="2"/>
        <v>129769550</v>
      </c>
      <c r="O16" s="69" t="str">
        <f t="shared" si="3"/>
        <v>-</v>
      </c>
      <c r="P16" s="69" t="str">
        <f t="shared" si="4"/>
        <v>-</v>
      </c>
      <c r="Q16" s="70">
        <f t="shared" si="5"/>
        <v>129769550</v>
      </c>
    </row>
    <row r="17" spans="1:17" ht="12" thickBot="1" x14ac:dyDescent="0.2">
      <c r="A17" s="24" t="s">
        <v>24</v>
      </c>
      <c r="B17" s="9">
        <v>214061246234</v>
      </c>
      <c r="C17" s="9">
        <v>1066399416</v>
      </c>
      <c r="D17" s="9">
        <v>93029383</v>
      </c>
      <c r="E17" s="9">
        <v>215034616267</v>
      </c>
      <c r="F17" s="9">
        <v>69937495050</v>
      </c>
      <c r="G17" s="9">
        <v>1319799154</v>
      </c>
      <c r="H17" s="9">
        <v>145097121217</v>
      </c>
      <c r="J17" s="60" t="s">
        <v>24</v>
      </c>
      <c r="K17" s="62">
        <f t="shared" si="6"/>
        <v>214061246234</v>
      </c>
      <c r="L17" s="62">
        <f t="shared" si="0"/>
        <v>1066399416</v>
      </c>
      <c r="M17" s="62">
        <f t="shared" si="1"/>
        <v>93029383</v>
      </c>
      <c r="N17" s="62">
        <f t="shared" si="2"/>
        <v>215034616267</v>
      </c>
      <c r="O17" s="62">
        <f t="shared" si="3"/>
        <v>69937495050</v>
      </c>
      <c r="P17" s="62">
        <f t="shared" si="4"/>
        <v>1319799154</v>
      </c>
      <c r="Q17" s="63">
        <f t="shared" si="5"/>
        <v>145097121217</v>
      </c>
    </row>
    <row r="18" spans="1:17" ht="12" thickBot="1" x14ac:dyDescent="0.2">
      <c r="A18" s="24" t="s">
        <v>25</v>
      </c>
      <c r="B18" s="9" t="s">
        <v>14</v>
      </c>
      <c r="C18" s="9" t="s">
        <v>14</v>
      </c>
      <c r="D18" s="9" t="s">
        <v>14</v>
      </c>
      <c r="E18" s="9" t="s">
        <v>14</v>
      </c>
      <c r="F18" s="9" t="s">
        <v>14</v>
      </c>
      <c r="G18" s="9" t="s">
        <v>14</v>
      </c>
      <c r="H18" s="9" t="s">
        <v>14</v>
      </c>
      <c r="J18" s="60" t="s">
        <v>298</v>
      </c>
      <c r="K18" s="62">
        <f>SUM(K19:K32)</f>
        <v>129602779732</v>
      </c>
      <c r="L18" s="62">
        <f t="shared" ref="L18:Q18" si="8">SUM(L19:L32)</f>
        <v>106666001</v>
      </c>
      <c r="M18" s="62">
        <f t="shared" si="8"/>
        <v>22121970</v>
      </c>
      <c r="N18" s="62">
        <f t="shared" si="8"/>
        <v>129687323763</v>
      </c>
      <c r="O18" s="62">
        <f t="shared" si="8"/>
        <v>0</v>
      </c>
      <c r="P18" s="62">
        <f t="shared" si="8"/>
        <v>0</v>
      </c>
      <c r="Q18" s="62">
        <f t="shared" si="8"/>
        <v>129687323763</v>
      </c>
    </row>
    <row r="19" spans="1:17" x14ac:dyDescent="0.15">
      <c r="A19" s="24" t="s">
        <v>26</v>
      </c>
      <c r="B19" s="9">
        <v>23591761686</v>
      </c>
      <c r="C19" s="9">
        <v>1</v>
      </c>
      <c r="D19" s="9" t="s">
        <v>14</v>
      </c>
      <c r="E19" s="9">
        <v>23591761687</v>
      </c>
      <c r="F19" s="9" t="s">
        <v>14</v>
      </c>
      <c r="G19" s="9" t="s">
        <v>14</v>
      </c>
      <c r="H19" s="9">
        <v>23591761687</v>
      </c>
      <c r="J19" s="52" t="s">
        <v>25</v>
      </c>
      <c r="K19" s="53" t="str">
        <f t="shared" ref="K19:K32" si="9">B18</f>
        <v>-</v>
      </c>
      <c r="L19" s="53" t="str">
        <f t="shared" ref="L19:L32" si="10">C18</f>
        <v>-</v>
      </c>
      <c r="M19" s="53" t="str">
        <f t="shared" ref="M19:M32" si="11">D18</f>
        <v>-</v>
      </c>
      <c r="N19" s="53" t="str">
        <f t="shared" ref="N19:N32" si="12">E18</f>
        <v>-</v>
      </c>
      <c r="O19" s="53" t="str">
        <f t="shared" ref="O19:O32" si="13">F18</f>
        <v>-</v>
      </c>
      <c r="P19" s="53" t="str">
        <f t="shared" ref="P19:P32" si="14">G18</f>
        <v>-</v>
      </c>
      <c r="Q19" s="53" t="str">
        <f t="shared" ref="Q19:Q32" si="15">H18</f>
        <v>-</v>
      </c>
    </row>
    <row r="20" spans="1:17" x14ac:dyDescent="0.15">
      <c r="A20" s="24" t="s">
        <v>27</v>
      </c>
      <c r="B20" s="9">
        <v>2</v>
      </c>
      <c r="C20" s="9" t="s">
        <v>14</v>
      </c>
      <c r="D20" s="9" t="s">
        <v>14</v>
      </c>
      <c r="E20" s="9">
        <v>2</v>
      </c>
      <c r="F20" s="9" t="s">
        <v>14</v>
      </c>
      <c r="G20" s="9" t="s">
        <v>14</v>
      </c>
      <c r="H20" s="9">
        <v>2</v>
      </c>
      <c r="J20" s="24" t="s">
        <v>26</v>
      </c>
      <c r="K20" s="9">
        <f t="shared" si="9"/>
        <v>23591761686</v>
      </c>
      <c r="L20" s="9">
        <f t="shared" si="10"/>
        <v>1</v>
      </c>
      <c r="M20" s="9" t="str">
        <f t="shared" si="11"/>
        <v>-</v>
      </c>
      <c r="N20" s="9">
        <f t="shared" si="12"/>
        <v>23591761687</v>
      </c>
      <c r="O20" s="9" t="str">
        <f t="shared" si="13"/>
        <v>-</v>
      </c>
      <c r="P20" s="9" t="str">
        <f t="shared" si="14"/>
        <v>-</v>
      </c>
      <c r="Q20" s="9">
        <f t="shared" si="15"/>
        <v>23591761687</v>
      </c>
    </row>
    <row r="21" spans="1:17" x14ac:dyDescent="0.15">
      <c r="A21" s="24" t="s">
        <v>28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J21" s="24" t="s">
        <v>27</v>
      </c>
      <c r="K21" s="9">
        <f t="shared" si="9"/>
        <v>2</v>
      </c>
      <c r="L21" s="9" t="str">
        <f t="shared" si="10"/>
        <v>-</v>
      </c>
      <c r="M21" s="9" t="str">
        <f t="shared" si="11"/>
        <v>-</v>
      </c>
      <c r="N21" s="9">
        <f t="shared" si="12"/>
        <v>2</v>
      </c>
      <c r="O21" s="9" t="str">
        <f t="shared" si="13"/>
        <v>-</v>
      </c>
      <c r="P21" s="9" t="str">
        <f t="shared" si="14"/>
        <v>-</v>
      </c>
      <c r="Q21" s="9">
        <f t="shared" si="15"/>
        <v>2</v>
      </c>
    </row>
    <row r="22" spans="1:17" x14ac:dyDescent="0.15">
      <c r="A22" s="24" t="s">
        <v>29</v>
      </c>
      <c r="B22" s="9" t="s">
        <v>14</v>
      </c>
      <c r="C22" s="9" t="s">
        <v>14</v>
      </c>
      <c r="D22" s="9" t="s">
        <v>14</v>
      </c>
      <c r="E22" s="9" t="s">
        <v>14</v>
      </c>
      <c r="F22" s="9" t="s">
        <v>14</v>
      </c>
      <c r="G22" s="9" t="s">
        <v>14</v>
      </c>
      <c r="H22" s="9" t="s">
        <v>14</v>
      </c>
      <c r="J22" s="24" t="s">
        <v>28</v>
      </c>
      <c r="K22" s="9" t="str">
        <f t="shared" si="9"/>
        <v>-</v>
      </c>
      <c r="L22" s="9" t="str">
        <f t="shared" si="10"/>
        <v>-</v>
      </c>
      <c r="M22" s="9" t="str">
        <f t="shared" si="11"/>
        <v>-</v>
      </c>
      <c r="N22" s="9" t="str">
        <f t="shared" si="12"/>
        <v>-</v>
      </c>
      <c r="O22" s="9" t="str">
        <f t="shared" si="13"/>
        <v>-</v>
      </c>
      <c r="P22" s="9" t="str">
        <f t="shared" si="14"/>
        <v>-</v>
      </c>
      <c r="Q22" s="9" t="str">
        <f t="shared" si="15"/>
        <v>-</v>
      </c>
    </row>
    <row r="23" spans="1:17" x14ac:dyDescent="0.15">
      <c r="A23" s="24" t="s">
        <v>30</v>
      </c>
      <c r="B23" s="9" t="s">
        <v>14</v>
      </c>
      <c r="C23" s="9" t="s">
        <v>14</v>
      </c>
      <c r="D23" s="9" t="s">
        <v>14</v>
      </c>
      <c r="E23" s="9" t="s">
        <v>14</v>
      </c>
      <c r="F23" s="9" t="s">
        <v>14</v>
      </c>
      <c r="G23" s="9" t="s">
        <v>14</v>
      </c>
      <c r="H23" s="9" t="s">
        <v>14</v>
      </c>
      <c r="J23" s="24" t="s">
        <v>29</v>
      </c>
      <c r="K23" s="9" t="str">
        <f t="shared" si="9"/>
        <v>-</v>
      </c>
      <c r="L23" s="9" t="str">
        <f t="shared" si="10"/>
        <v>-</v>
      </c>
      <c r="M23" s="9" t="str">
        <f t="shared" si="11"/>
        <v>-</v>
      </c>
      <c r="N23" s="9" t="str">
        <f t="shared" si="12"/>
        <v>-</v>
      </c>
      <c r="O23" s="9" t="str">
        <f t="shared" si="13"/>
        <v>-</v>
      </c>
      <c r="P23" s="9" t="str">
        <f t="shared" si="14"/>
        <v>-</v>
      </c>
      <c r="Q23" s="9" t="str">
        <f t="shared" si="15"/>
        <v>-</v>
      </c>
    </row>
    <row r="24" spans="1:17" x14ac:dyDescent="0.15">
      <c r="A24" s="24" t="s">
        <v>31</v>
      </c>
      <c r="B24" s="9">
        <v>104645465464</v>
      </c>
      <c r="C24" s="9">
        <v>106666000</v>
      </c>
      <c r="D24" s="9">
        <v>22121970</v>
      </c>
      <c r="E24" s="9">
        <v>104730009494</v>
      </c>
      <c r="F24" s="9" t="s">
        <v>14</v>
      </c>
      <c r="G24" s="9" t="s">
        <v>14</v>
      </c>
      <c r="H24" s="9">
        <v>104730009494</v>
      </c>
      <c r="J24" s="24" t="s">
        <v>30</v>
      </c>
      <c r="K24" s="9" t="str">
        <f t="shared" si="9"/>
        <v>-</v>
      </c>
      <c r="L24" s="9" t="str">
        <f t="shared" si="10"/>
        <v>-</v>
      </c>
      <c r="M24" s="9" t="str">
        <f t="shared" si="11"/>
        <v>-</v>
      </c>
      <c r="N24" s="9" t="str">
        <f t="shared" si="12"/>
        <v>-</v>
      </c>
      <c r="O24" s="9" t="str">
        <f t="shared" si="13"/>
        <v>-</v>
      </c>
      <c r="P24" s="9" t="str">
        <f t="shared" si="14"/>
        <v>-</v>
      </c>
      <c r="Q24" s="9" t="str">
        <f t="shared" si="15"/>
        <v>-</v>
      </c>
    </row>
    <row r="25" spans="1:17" x14ac:dyDescent="0.15">
      <c r="A25" s="24" t="s">
        <v>32</v>
      </c>
      <c r="B25" s="9" t="s">
        <v>14</v>
      </c>
      <c r="C25" s="9" t="s">
        <v>14</v>
      </c>
      <c r="D25" s="9" t="s">
        <v>14</v>
      </c>
      <c r="E25" s="9" t="s">
        <v>14</v>
      </c>
      <c r="F25" s="9" t="s">
        <v>14</v>
      </c>
      <c r="G25" s="9" t="s">
        <v>14</v>
      </c>
      <c r="H25" s="9" t="s">
        <v>14</v>
      </c>
      <c r="J25" s="24" t="s">
        <v>31</v>
      </c>
      <c r="K25" s="9">
        <f t="shared" si="9"/>
        <v>104645465464</v>
      </c>
      <c r="L25" s="9">
        <f t="shared" si="10"/>
        <v>106666000</v>
      </c>
      <c r="M25" s="9">
        <f t="shared" si="11"/>
        <v>22121970</v>
      </c>
      <c r="N25" s="9">
        <f t="shared" si="12"/>
        <v>104730009494</v>
      </c>
      <c r="O25" s="9" t="str">
        <f t="shared" si="13"/>
        <v>-</v>
      </c>
      <c r="P25" s="9" t="str">
        <f t="shared" si="14"/>
        <v>-</v>
      </c>
      <c r="Q25" s="9">
        <f t="shared" si="15"/>
        <v>104730009494</v>
      </c>
    </row>
    <row r="26" spans="1:17" x14ac:dyDescent="0.15">
      <c r="A26" s="24" t="s">
        <v>33</v>
      </c>
      <c r="B26" s="9" t="s">
        <v>14</v>
      </c>
      <c r="C26" s="9" t="s">
        <v>14</v>
      </c>
      <c r="D26" s="9" t="s">
        <v>14</v>
      </c>
      <c r="E26" s="9" t="s">
        <v>14</v>
      </c>
      <c r="F26" s="9" t="s">
        <v>14</v>
      </c>
      <c r="G26" s="9" t="s">
        <v>14</v>
      </c>
      <c r="H26" s="9" t="s">
        <v>14</v>
      </c>
      <c r="J26" s="24" t="s">
        <v>32</v>
      </c>
      <c r="K26" s="9" t="str">
        <f t="shared" si="9"/>
        <v>-</v>
      </c>
      <c r="L26" s="9" t="str">
        <f t="shared" si="10"/>
        <v>-</v>
      </c>
      <c r="M26" s="9" t="str">
        <f t="shared" si="11"/>
        <v>-</v>
      </c>
      <c r="N26" s="9" t="str">
        <f t="shared" si="12"/>
        <v>-</v>
      </c>
      <c r="O26" s="9" t="str">
        <f t="shared" si="13"/>
        <v>-</v>
      </c>
      <c r="P26" s="9" t="str">
        <f t="shared" si="14"/>
        <v>-</v>
      </c>
      <c r="Q26" s="9" t="str">
        <f t="shared" si="15"/>
        <v>-</v>
      </c>
    </row>
    <row r="27" spans="1:17" x14ac:dyDescent="0.15">
      <c r="A27" s="24" t="s">
        <v>34</v>
      </c>
      <c r="B27" s="9" t="s">
        <v>14</v>
      </c>
      <c r="C27" s="9" t="s">
        <v>14</v>
      </c>
      <c r="D27" s="9" t="s">
        <v>14</v>
      </c>
      <c r="E27" s="9" t="s">
        <v>14</v>
      </c>
      <c r="F27" s="9" t="s">
        <v>14</v>
      </c>
      <c r="G27" s="9" t="s">
        <v>14</v>
      </c>
      <c r="H27" s="9" t="s">
        <v>14</v>
      </c>
      <c r="J27" s="24" t="s">
        <v>33</v>
      </c>
      <c r="K27" s="9" t="str">
        <f t="shared" si="9"/>
        <v>-</v>
      </c>
      <c r="L27" s="9" t="str">
        <f t="shared" si="10"/>
        <v>-</v>
      </c>
      <c r="M27" s="9" t="str">
        <f t="shared" si="11"/>
        <v>-</v>
      </c>
      <c r="N27" s="9" t="str">
        <f t="shared" si="12"/>
        <v>-</v>
      </c>
      <c r="O27" s="9" t="str">
        <f t="shared" si="13"/>
        <v>-</v>
      </c>
      <c r="P27" s="9" t="str">
        <f t="shared" si="14"/>
        <v>-</v>
      </c>
      <c r="Q27" s="9" t="str">
        <f t="shared" si="15"/>
        <v>-</v>
      </c>
    </row>
    <row r="28" spans="1:17" x14ac:dyDescent="0.15">
      <c r="A28" s="24" t="s">
        <v>35</v>
      </c>
      <c r="B28" s="9" t="s">
        <v>14</v>
      </c>
      <c r="C28" s="9" t="s">
        <v>14</v>
      </c>
      <c r="D28" s="9" t="s">
        <v>14</v>
      </c>
      <c r="E28" s="9" t="s">
        <v>14</v>
      </c>
      <c r="F28" s="9" t="s">
        <v>14</v>
      </c>
      <c r="G28" s="9" t="s">
        <v>14</v>
      </c>
      <c r="H28" s="9" t="s">
        <v>14</v>
      </c>
      <c r="J28" s="24" t="s">
        <v>34</v>
      </c>
      <c r="K28" s="9" t="str">
        <f t="shared" si="9"/>
        <v>-</v>
      </c>
      <c r="L28" s="9" t="str">
        <f t="shared" si="10"/>
        <v>-</v>
      </c>
      <c r="M28" s="9" t="str">
        <f t="shared" si="11"/>
        <v>-</v>
      </c>
      <c r="N28" s="9" t="str">
        <f t="shared" si="12"/>
        <v>-</v>
      </c>
      <c r="O28" s="9" t="str">
        <f t="shared" si="13"/>
        <v>-</v>
      </c>
      <c r="P28" s="9" t="str">
        <f t="shared" si="14"/>
        <v>-</v>
      </c>
      <c r="Q28" s="9" t="str">
        <f t="shared" si="15"/>
        <v>-</v>
      </c>
    </row>
    <row r="29" spans="1:17" x14ac:dyDescent="0.15">
      <c r="A29" s="24" t="s">
        <v>36</v>
      </c>
      <c r="B29" s="9" t="s">
        <v>14</v>
      </c>
      <c r="C29" s="9" t="s">
        <v>14</v>
      </c>
      <c r="D29" s="9" t="s">
        <v>14</v>
      </c>
      <c r="E29" s="9" t="s">
        <v>14</v>
      </c>
      <c r="F29" s="9" t="s">
        <v>14</v>
      </c>
      <c r="G29" s="9" t="s">
        <v>14</v>
      </c>
      <c r="H29" s="9" t="s">
        <v>14</v>
      </c>
      <c r="J29" s="24" t="s">
        <v>35</v>
      </c>
      <c r="K29" s="9" t="str">
        <f t="shared" si="9"/>
        <v>-</v>
      </c>
      <c r="L29" s="9" t="str">
        <f t="shared" si="10"/>
        <v>-</v>
      </c>
      <c r="M29" s="9" t="str">
        <f t="shared" si="11"/>
        <v>-</v>
      </c>
      <c r="N29" s="9" t="str">
        <f t="shared" si="12"/>
        <v>-</v>
      </c>
      <c r="O29" s="9" t="str">
        <f t="shared" si="13"/>
        <v>-</v>
      </c>
      <c r="P29" s="9" t="str">
        <f t="shared" si="14"/>
        <v>-</v>
      </c>
      <c r="Q29" s="9" t="str">
        <f t="shared" si="15"/>
        <v>-</v>
      </c>
    </row>
    <row r="30" spans="1:17" x14ac:dyDescent="0.15">
      <c r="A30" s="24" t="s">
        <v>37</v>
      </c>
      <c r="B30" s="9" t="s">
        <v>14</v>
      </c>
      <c r="C30" s="9" t="s">
        <v>14</v>
      </c>
      <c r="D30" s="9" t="s">
        <v>14</v>
      </c>
      <c r="E30" s="9" t="s">
        <v>14</v>
      </c>
      <c r="F30" s="9" t="s">
        <v>14</v>
      </c>
      <c r="G30" s="9" t="s">
        <v>14</v>
      </c>
      <c r="H30" s="9" t="s">
        <v>14</v>
      </c>
      <c r="J30" s="24" t="s">
        <v>36</v>
      </c>
      <c r="K30" s="9" t="str">
        <f t="shared" si="9"/>
        <v>-</v>
      </c>
      <c r="L30" s="9" t="str">
        <f t="shared" si="10"/>
        <v>-</v>
      </c>
      <c r="M30" s="9" t="str">
        <f t="shared" si="11"/>
        <v>-</v>
      </c>
      <c r="N30" s="9" t="str">
        <f t="shared" si="12"/>
        <v>-</v>
      </c>
      <c r="O30" s="9" t="str">
        <f t="shared" si="13"/>
        <v>-</v>
      </c>
      <c r="P30" s="9" t="str">
        <f t="shared" si="14"/>
        <v>-</v>
      </c>
      <c r="Q30" s="9" t="str">
        <f t="shared" si="15"/>
        <v>-</v>
      </c>
    </row>
    <row r="31" spans="1:17" x14ac:dyDescent="0.15">
      <c r="A31" s="24" t="s">
        <v>38</v>
      </c>
      <c r="B31" s="9">
        <v>1365552580</v>
      </c>
      <c r="C31" s="9" t="s">
        <v>14</v>
      </c>
      <c r="D31" s="9" t="s">
        <v>14</v>
      </c>
      <c r="E31" s="9">
        <v>1365552580</v>
      </c>
      <c r="F31" s="9" t="s">
        <v>14</v>
      </c>
      <c r="G31" s="9" t="s">
        <v>14</v>
      </c>
      <c r="H31" s="9">
        <v>1365552580</v>
      </c>
      <c r="J31" s="24" t="s">
        <v>37</v>
      </c>
      <c r="K31" s="9" t="str">
        <f t="shared" si="9"/>
        <v>-</v>
      </c>
      <c r="L31" s="9" t="str">
        <f t="shared" si="10"/>
        <v>-</v>
      </c>
      <c r="M31" s="9" t="str">
        <f t="shared" si="11"/>
        <v>-</v>
      </c>
      <c r="N31" s="9" t="str">
        <f t="shared" si="12"/>
        <v>-</v>
      </c>
      <c r="O31" s="9" t="str">
        <f t="shared" si="13"/>
        <v>-</v>
      </c>
      <c r="P31" s="9" t="str">
        <f t="shared" si="14"/>
        <v>-</v>
      </c>
      <c r="Q31" s="9" t="str">
        <f t="shared" si="15"/>
        <v>-</v>
      </c>
    </row>
    <row r="32" spans="1:17" ht="12" thickBot="1" x14ac:dyDescent="0.2">
      <c r="A32" s="24" t="s">
        <v>39</v>
      </c>
      <c r="B32" s="9" t="s">
        <v>14</v>
      </c>
      <c r="C32" s="9" t="s">
        <v>14</v>
      </c>
      <c r="D32" s="9" t="s">
        <v>14</v>
      </c>
      <c r="E32" s="9" t="s">
        <v>14</v>
      </c>
      <c r="F32" s="9" t="s">
        <v>14</v>
      </c>
      <c r="G32" s="9" t="s">
        <v>14</v>
      </c>
      <c r="H32" s="9" t="s">
        <v>14</v>
      </c>
      <c r="J32" s="50" t="s">
        <v>38</v>
      </c>
      <c r="K32" s="51">
        <f t="shared" si="9"/>
        <v>1365552580</v>
      </c>
      <c r="L32" s="51" t="str">
        <f t="shared" si="10"/>
        <v>-</v>
      </c>
      <c r="M32" s="51" t="str">
        <f t="shared" si="11"/>
        <v>-</v>
      </c>
      <c r="N32" s="51">
        <f t="shared" si="12"/>
        <v>1365552580</v>
      </c>
      <c r="O32" s="51" t="str">
        <f t="shared" si="13"/>
        <v>-</v>
      </c>
      <c r="P32" s="51" t="str">
        <f t="shared" si="14"/>
        <v>-</v>
      </c>
      <c r="Q32" s="51">
        <f t="shared" si="15"/>
        <v>1365552580</v>
      </c>
    </row>
    <row r="33" spans="1:17" ht="12" thickBot="1" x14ac:dyDescent="0.2">
      <c r="A33" s="24" t="s">
        <v>40</v>
      </c>
      <c r="B33" s="9" t="s">
        <v>14</v>
      </c>
      <c r="C33" s="9" t="s">
        <v>14</v>
      </c>
      <c r="D33" s="9" t="s">
        <v>14</v>
      </c>
      <c r="E33" s="9" t="s">
        <v>14</v>
      </c>
      <c r="F33" s="9" t="s">
        <v>14</v>
      </c>
      <c r="G33" s="9" t="s">
        <v>14</v>
      </c>
      <c r="H33" s="9" t="s">
        <v>14</v>
      </c>
      <c r="J33" s="60" t="s">
        <v>299</v>
      </c>
      <c r="K33" s="62">
        <f>SUM(K34:K47)</f>
        <v>2185022761</v>
      </c>
      <c r="L33" s="62">
        <f t="shared" ref="L33:Q33" si="16">SUM(L34:L47)</f>
        <v>24807149</v>
      </c>
      <c r="M33" s="62">
        <f t="shared" si="16"/>
        <v>0</v>
      </c>
      <c r="N33" s="62">
        <f t="shared" si="16"/>
        <v>2209829910</v>
      </c>
      <c r="O33" s="62">
        <f t="shared" si="16"/>
        <v>1122309088</v>
      </c>
      <c r="P33" s="62">
        <f t="shared" si="16"/>
        <v>65477838</v>
      </c>
      <c r="Q33" s="62">
        <f t="shared" si="16"/>
        <v>1087520822</v>
      </c>
    </row>
    <row r="34" spans="1:17" x14ac:dyDescent="0.15">
      <c r="A34" s="24" t="s">
        <v>41</v>
      </c>
      <c r="B34" s="9" t="s">
        <v>14</v>
      </c>
      <c r="C34" s="9" t="s">
        <v>14</v>
      </c>
      <c r="D34" s="9" t="s">
        <v>14</v>
      </c>
      <c r="E34" s="9" t="s">
        <v>14</v>
      </c>
      <c r="F34" s="9" t="s">
        <v>14</v>
      </c>
      <c r="G34" s="9" t="s">
        <v>14</v>
      </c>
      <c r="H34" s="9" t="s">
        <v>14</v>
      </c>
      <c r="J34" s="52" t="s">
        <v>39</v>
      </c>
      <c r="K34" s="53" t="str">
        <f t="shared" ref="K34:K47" si="17">B32</f>
        <v>-</v>
      </c>
      <c r="L34" s="53" t="str">
        <f t="shared" ref="L34:L47" si="18">C32</f>
        <v>-</v>
      </c>
      <c r="M34" s="53" t="str">
        <f t="shared" ref="M34:M47" si="19">D32</f>
        <v>-</v>
      </c>
      <c r="N34" s="53" t="str">
        <f t="shared" ref="N34:N47" si="20">E32</f>
        <v>-</v>
      </c>
      <c r="O34" s="53" t="str">
        <f t="shared" ref="O34:O47" si="21">F32</f>
        <v>-</v>
      </c>
      <c r="P34" s="53" t="str">
        <f t="shared" ref="P34:P47" si="22">G32</f>
        <v>-</v>
      </c>
      <c r="Q34" s="53" t="str">
        <f t="shared" ref="Q34:Q47" si="23">H32</f>
        <v>-</v>
      </c>
    </row>
    <row r="35" spans="1:17" x14ac:dyDescent="0.15">
      <c r="A35" s="24" t="s">
        <v>42</v>
      </c>
      <c r="B35" s="9" t="s">
        <v>14</v>
      </c>
      <c r="C35" s="9" t="s">
        <v>14</v>
      </c>
      <c r="D35" s="9" t="s">
        <v>14</v>
      </c>
      <c r="E35" s="9" t="s">
        <v>14</v>
      </c>
      <c r="F35" s="9" t="s">
        <v>14</v>
      </c>
      <c r="G35" s="9" t="s">
        <v>14</v>
      </c>
      <c r="H35" s="9" t="s">
        <v>14</v>
      </c>
      <c r="J35" s="24" t="s">
        <v>40</v>
      </c>
      <c r="K35" s="9" t="str">
        <f t="shared" si="17"/>
        <v>-</v>
      </c>
      <c r="L35" s="9" t="str">
        <f t="shared" si="18"/>
        <v>-</v>
      </c>
      <c r="M35" s="9" t="str">
        <f t="shared" si="19"/>
        <v>-</v>
      </c>
      <c r="N35" s="9" t="str">
        <f t="shared" si="20"/>
        <v>-</v>
      </c>
      <c r="O35" s="9" t="str">
        <f t="shared" si="21"/>
        <v>-</v>
      </c>
      <c r="P35" s="9" t="str">
        <f t="shared" si="22"/>
        <v>-</v>
      </c>
      <c r="Q35" s="9" t="str">
        <f t="shared" si="23"/>
        <v>-</v>
      </c>
    </row>
    <row r="36" spans="1:17" x14ac:dyDescent="0.15">
      <c r="A36" s="24" t="s">
        <v>43</v>
      </c>
      <c r="B36" s="9" t="s">
        <v>14</v>
      </c>
      <c r="C36" s="9" t="s">
        <v>14</v>
      </c>
      <c r="D36" s="9" t="s">
        <v>14</v>
      </c>
      <c r="E36" s="9" t="s">
        <v>14</v>
      </c>
      <c r="F36" s="9" t="s">
        <v>14</v>
      </c>
      <c r="G36" s="9" t="s">
        <v>14</v>
      </c>
      <c r="H36" s="9" t="s">
        <v>14</v>
      </c>
      <c r="J36" s="24" t="s">
        <v>41</v>
      </c>
      <c r="K36" s="9" t="str">
        <f t="shared" si="17"/>
        <v>-</v>
      </c>
      <c r="L36" s="9" t="str">
        <f t="shared" si="18"/>
        <v>-</v>
      </c>
      <c r="M36" s="9" t="str">
        <f t="shared" si="19"/>
        <v>-</v>
      </c>
      <c r="N36" s="9" t="str">
        <f t="shared" si="20"/>
        <v>-</v>
      </c>
      <c r="O36" s="9" t="str">
        <f t="shared" si="21"/>
        <v>-</v>
      </c>
      <c r="P36" s="9" t="str">
        <f t="shared" si="22"/>
        <v>-</v>
      </c>
      <c r="Q36" s="9" t="str">
        <f t="shared" si="23"/>
        <v>-</v>
      </c>
    </row>
    <row r="37" spans="1:17" x14ac:dyDescent="0.15">
      <c r="A37" s="24" t="s">
        <v>44</v>
      </c>
      <c r="B37" s="9" t="s">
        <v>14</v>
      </c>
      <c r="C37" s="9" t="s">
        <v>14</v>
      </c>
      <c r="D37" s="9" t="s">
        <v>14</v>
      </c>
      <c r="E37" s="9" t="s">
        <v>14</v>
      </c>
      <c r="F37" s="9" t="s">
        <v>14</v>
      </c>
      <c r="G37" s="9" t="s">
        <v>14</v>
      </c>
      <c r="H37" s="9" t="s">
        <v>14</v>
      </c>
      <c r="J37" s="24" t="s">
        <v>42</v>
      </c>
      <c r="K37" s="9" t="str">
        <f t="shared" si="17"/>
        <v>-</v>
      </c>
      <c r="L37" s="9" t="str">
        <f t="shared" si="18"/>
        <v>-</v>
      </c>
      <c r="M37" s="9" t="str">
        <f t="shared" si="19"/>
        <v>-</v>
      </c>
      <c r="N37" s="9" t="str">
        <f t="shared" si="20"/>
        <v>-</v>
      </c>
      <c r="O37" s="9" t="str">
        <f t="shared" si="21"/>
        <v>-</v>
      </c>
      <c r="P37" s="9" t="str">
        <f t="shared" si="22"/>
        <v>-</v>
      </c>
      <c r="Q37" s="9" t="str">
        <f t="shared" si="23"/>
        <v>-</v>
      </c>
    </row>
    <row r="38" spans="1:17" x14ac:dyDescent="0.15">
      <c r="A38" s="24" t="s">
        <v>45</v>
      </c>
      <c r="B38" s="9">
        <v>920095495</v>
      </c>
      <c r="C38" s="9">
        <v>24807149</v>
      </c>
      <c r="D38" s="9" t="s">
        <v>14</v>
      </c>
      <c r="E38" s="9">
        <v>944902644</v>
      </c>
      <c r="F38" s="9">
        <v>488296893</v>
      </c>
      <c r="G38" s="9">
        <v>24507485</v>
      </c>
      <c r="H38" s="9">
        <v>456605751</v>
      </c>
      <c r="J38" s="24" t="s">
        <v>43</v>
      </c>
      <c r="K38" s="9" t="str">
        <f t="shared" si="17"/>
        <v>-</v>
      </c>
      <c r="L38" s="9" t="str">
        <f t="shared" si="18"/>
        <v>-</v>
      </c>
      <c r="M38" s="9" t="str">
        <f t="shared" si="19"/>
        <v>-</v>
      </c>
      <c r="N38" s="9" t="str">
        <f t="shared" si="20"/>
        <v>-</v>
      </c>
      <c r="O38" s="9" t="str">
        <f t="shared" si="21"/>
        <v>-</v>
      </c>
      <c r="P38" s="9" t="str">
        <f t="shared" si="22"/>
        <v>-</v>
      </c>
      <c r="Q38" s="9" t="str">
        <f t="shared" si="23"/>
        <v>-</v>
      </c>
    </row>
    <row r="39" spans="1:17" x14ac:dyDescent="0.15">
      <c r="A39" s="24" t="s">
        <v>46</v>
      </c>
      <c r="B39" s="9" t="s">
        <v>14</v>
      </c>
      <c r="C39" s="9" t="s">
        <v>14</v>
      </c>
      <c r="D39" s="9" t="s">
        <v>14</v>
      </c>
      <c r="E39" s="9" t="s">
        <v>14</v>
      </c>
      <c r="F39" s="9" t="s">
        <v>14</v>
      </c>
      <c r="G39" s="9" t="s">
        <v>14</v>
      </c>
      <c r="H39" s="9" t="s">
        <v>14</v>
      </c>
      <c r="J39" s="24" t="s">
        <v>44</v>
      </c>
      <c r="K39" s="9" t="str">
        <f t="shared" si="17"/>
        <v>-</v>
      </c>
      <c r="L39" s="9" t="str">
        <f t="shared" si="18"/>
        <v>-</v>
      </c>
      <c r="M39" s="9" t="str">
        <f t="shared" si="19"/>
        <v>-</v>
      </c>
      <c r="N39" s="9" t="str">
        <f t="shared" si="20"/>
        <v>-</v>
      </c>
      <c r="O39" s="9" t="str">
        <f t="shared" si="21"/>
        <v>-</v>
      </c>
      <c r="P39" s="9" t="str">
        <f t="shared" si="22"/>
        <v>-</v>
      </c>
      <c r="Q39" s="9" t="str">
        <f t="shared" si="23"/>
        <v>-</v>
      </c>
    </row>
    <row r="40" spans="1:17" x14ac:dyDescent="0.15">
      <c r="A40" s="24" t="s">
        <v>47</v>
      </c>
      <c r="B40" s="9" t="s">
        <v>14</v>
      </c>
      <c r="C40" s="9" t="s">
        <v>14</v>
      </c>
      <c r="D40" s="9" t="s">
        <v>14</v>
      </c>
      <c r="E40" s="9" t="s">
        <v>14</v>
      </c>
      <c r="F40" s="9" t="s">
        <v>14</v>
      </c>
      <c r="G40" s="9" t="s">
        <v>14</v>
      </c>
      <c r="H40" s="9" t="s">
        <v>14</v>
      </c>
      <c r="J40" s="24" t="s">
        <v>45</v>
      </c>
      <c r="K40" s="9">
        <f t="shared" si="17"/>
        <v>920095495</v>
      </c>
      <c r="L40" s="9">
        <f t="shared" si="18"/>
        <v>24807149</v>
      </c>
      <c r="M40" s="9" t="str">
        <f t="shared" si="19"/>
        <v>-</v>
      </c>
      <c r="N40" s="9">
        <f t="shared" si="20"/>
        <v>944902644</v>
      </c>
      <c r="O40" s="9">
        <f t="shared" si="21"/>
        <v>488296893</v>
      </c>
      <c r="P40" s="9">
        <f t="shared" si="22"/>
        <v>24507485</v>
      </c>
      <c r="Q40" s="9">
        <f t="shared" si="23"/>
        <v>456605751</v>
      </c>
    </row>
    <row r="41" spans="1:17" x14ac:dyDescent="0.15">
      <c r="A41" s="24" t="s">
        <v>48</v>
      </c>
      <c r="B41" s="9" t="s">
        <v>14</v>
      </c>
      <c r="C41" s="9" t="s">
        <v>14</v>
      </c>
      <c r="D41" s="9" t="s">
        <v>14</v>
      </c>
      <c r="E41" s="9" t="s">
        <v>14</v>
      </c>
      <c r="F41" s="9" t="s">
        <v>14</v>
      </c>
      <c r="G41" s="9" t="s">
        <v>14</v>
      </c>
      <c r="H41" s="9" t="s">
        <v>14</v>
      </c>
      <c r="J41" s="24" t="s">
        <v>46</v>
      </c>
      <c r="K41" s="9" t="str">
        <f t="shared" si="17"/>
        <v>-</v>
      </c>
      <c r="L41" s="9" t="str">
        <f t="shared" si="18"/>
        <v>-</v>
      </c>
      <c r="M41" s="9" t="str">
        <f t="shared" si="19"/>
        <v>-</v>
      </c>
      <c r="N41" s="45" t="str">
        <f t="shared" si="20"/>
        <v>-</v>
      </c>
      <c r="O41" s="9" t="str">
        <f t="shared" si="21"/>
        <v>-</v>
      </c>
      <c r="P41" s="9" t="str">
        <f t="shared" si="22"/>
        <v>-</v>
      </c>
      <c r="Q41" s="9" t="str">
        <f t="shared" si="23"/>
        <v>-</v>
      </c>
    </row>
    <row r="42" spans="1:17" x14ac:dyDescent="0.15">
      <c r="A42" s="24" t="s">
        <v>49</v>
      </c>
      <c r="B42" s="9" t="s">
        <v>14</v>
      </c>
      <c r="C42" s="9" t="s">
        <v>14</v>
      </c>
      <c r="D42" s="9" t="s">
        <v>14</v>
      </c>
      <c r="E42" s="9" t="s">
        <v>14</v>
      </c>
      <c r="F42" s="9" t="s">
        <v>14</v>
      </c>
      <c r="G42" s="9" t="s">
        <v>14</v>
      </c>
      <c r="H42" s="9" t="s">
        <v>14</v>
      </c>
      <c r="J42" s="24" t="s">
        <v>47</v>
      </c>
      <c r="K42" s="9" t="str">
        <f t="shared" si="17"/>
        <v>-</v>
      </c>
      <c r="L42" s="9" t="str">
        <f t="shared" si="18"/>
        <v>-</v>
      </c>
      <c r="M42" s="9" t="str">
        <f t="shared" si="19"/>
        <v>-</v>
      </c>
      <c r="N42" s="9" t="str">
        <f t="shared" si="20"/>
        <v>-</v>
      </c>
      <c r="O42" s="9" t="str">
        <f t="shared" si="21"/>
        <v>-</v>
      </c>
      <c r="P42" s="9" t="str">
        <f t="shared" si="22"/>
        <v>-</v>
      </c>
      <c r="Q42" s="9" t="str">
        <f t="shared" si="23"/>
        <v>-</v>
      </c>
    </row>
    <row r="43" spans="1:17" x14ac:dyDescent="0.15">
      <c r="A43" s="24" t="s">
        <v>50</v>
      </c>
      <c r="B43" s="9" t="s">
        <v>14</v>
      </c>
      <c r="C43" s="9" t="s">
        <v>14</v>
      </c>
      <c r="D43" s="9" t="s">
        <v>14</v>
      </c>
      <c r="E43" s="9" t="s">
        <v>14</v>
      </c>
      <c r="F43" s="9" t="s">
        <v>14</v>
      </c>
      <c r="G43" s="9" t="s">
        <v>14</v>
      </c>
      <c r="H43" s="9" t="s">
        <v>14</v>
      </c>
      <c r="J43" s="24" t="s">
        <v>48</v>
      </c>
      <c r="K43" s="9" t="str">
        <f t="shared" si="17"/>
        <v>-</v>
      </c>
      <c r="L43" s="9" t="str">
        <f t="shared" si="18"/>
        <v>-</v>
      </c>
      <c r="M43" s="9" t="str">
        <f t="shared" si="19"/>
        <v>-</v>
      </c>
      <c r="N43" s="9" t="str">
        <f t="shared" si="20"/>
        <v>-</v>
      </c>
      <c r="O43" s="9" t="str">
        <f t="shared" si="21"/>
        <v>-</v>
      </c>
      <c r="P43" s="9" t="str">
        <f t="shared" si="22"/>
        <v>-</v>
      </c>
      <c r="Q43" s="9" t="str">
        <f t="shared" si="23"/>
        <v>-</v>
      </c>
    </row>
    <row r="44" spans="1:17" x14ac:dyDescent="0.15">
      <c r="A44" s="24" t="s">
        <v>51</v>
      </c>
      <c r="B44" s="9" t="s">
        <v>14</v>
      </c>
      <c r="C44" s="9" t="s">
        <v>14</v>
      </c>
      <c r="D44" s="9" t="s">
        <v>14</v>
      </c>
      <c r="E44" s="9" t="s">
        <v>14</v>
      </c>
      <c r="F44" s="9" t="s">
        <v>14</v>
      </c>
      <c r="G44" s="9" t="s">
        <v>14</v>
      </c>
      <c r="H44" s="9" t="s">
        <v>14</v>
      </c>
      <c r="J44" s="24" t="s">
        <v>49</v>
      </c>
      <c r="K44" s="9" t="str">
        <f t="shared" si="17"/>
        <v>-</v>
      </c>
      <c r="L44" s="9" t="str">
        <f t="shared" si="18"/>
        <v>-</v>
      </c>
      <c r="M44" s="9" t="str">
        <f t="shared" si="19"/>
        <v>-</v>
      </c>
      <c r="N44" s="9" t="str">
        <f t="shared" si="20"/>
        <v>-</v>
      </c>
      <c r="O44" s="9" t="str">
        <f t="shared" si="21"/>
        <v>-</v>
      </c>
      <c r="P44" s="9" t="str">
        <f t="shared" si="22"/>
        <v>-</v>
      </c>
      <c r="Q44" s="9" t="str">
        <f t="shared" si="23"/>
        <v>-</v>
      </c>
    </row>
    <row r="45" spans="1:17" x14ac:dyDescent="0.15">
      <c r="A45" s="24" t="s">
        <v>52</v>
      </c>
      <c r="B45" s="9">
        <v>1264927266</v>
      </c>
      <c r="C45" s="9" t="s">
        <v>14</v>
      </c>
      <c r="D45" s="9" t="s">
        <v>14</v>
      </c>
      <c r="E45" s="9">
        <v>1264927266</v>
      </c>
      <c r="F45" s="9">
        <v>634012195</v>
      </c>
      <c r="G45" s="9">
        <v>40970353</v>
      </c>
      <c r="H45" s="9">
        <v>630915071</v>
      </c>
      <c r="J45" s="24" t="s">
        <v>50</v>
      </c>
      <c r="K45" s="9" t="str">
        <f t="shared" si="17"/>
        <v>-</v>
      </c>
      <c r="L45" s="9" t="str">
        <f t="shared" si="18"/>
        <v>-</v>
      </c>
      <c r="M45" s="9" t="str">
        <f t="shared" si="19"/>
        <v>-</v>
      </c>
      <c r="N45" s="9" t="str">
        <f t="shared" si="20"/>
        <v>-</v>
      </c>
      <c r="O45" s="9" t="str">
        <f t="shared" si="21"/>
        <v>-</v>
      </c>
      <c r="P45" s="9" t="str">
        <f t="shared" si="22"/>
        <v>-</v>
      </c>
      <c r="Q45" s="9" t="str">
        <f t="shared" si="23"/>
        <v>-</v>
      </c>
    </row>
    <row r="46" spans="1:17" x14ac:dyDescent="0.15">
      <c r="A46" s="24" t="s">
        <v>53</v>
      </c>
      <c r="B46" s="9">
        <v>6401370802</v>
      </c>
      <c r="C46" s="9" t="s">
        <v>14</v>
      </c>
      <c r="D46" s="9" t="s">
        <v>14</v>
      </c>
      <c r="E46" s="9">
        <v>6401370802</v>
      </c>
      <c r="F46" s="9">
        <v>4261278386</v>
      </c>
      <c r="G46" s="9">
        <v>85926017</v>
      </c>
      <c r="H46" s="9">
        <v>2140092416</v>
      </c>
      <c r="J46" s="24" t="s">
        <v>51</v>
      </c>
      <c r="K46" s="9" t="str">
        <f t="shared" si="17"/>
        <v>-</v>
      </c>
      <c r="L46" s="9" t="str">
        <f t="shared" si="18"/>
        <v>-</v>
      </c>
      <c r="M46" s="9" t="str">
        <f t="shared" si="19"/>
        <v>-</v>
      </c>
      <c r="N46" s="9" t="str">
        <f t="shared" si="20"/>
        <v>-</v>
      </c>
      <c r="O46" s="9" t="str">
        <f t="shared" si="21"/>
        <v>-</v>
      </c>
      <c r="P46" s="9" t="str">
        <f t="shared" si="22"/>
        <v>-</v>
      </c>
      <c r="Q46" s="9" t="str">
        <f t="shared" si="23"/>
        <v>-</v>
      </c>
    </row>
    <row r="47" spans="1:17" ht="12" thickBot="1" x14ac:dyDescent="0.2">
      <c r="A47" s="24" t="s">
        <v>54</v>
      </c>
      <c r="B47" s="9">
        <v>44333912216</v>
      </c>
      <c r="C47" s="9">
        <v>574878774</v>
      </c>
      <c r="D47" s="9" t="s">
        <v>14</v>
      </c>
      <c r="E47" s="9">
        <v>44908790990</v>
      </c>
      <c r="F47" s="9">
        <v>38139439646</v>
      </c>
      <c r="G47" s="9">
        <v>806353333</v>
      </c>
      <c r="H47" s="9">
        <v>6769351344</v>
      </c>
      <c r="J47" s="50" t="s">
        <v>52</v>
      </c>
      <c r="K47" s="51">
        <f t="shared" si="17"/>
        <v>1264927266</v>
      </c>
      <c r="L47" s="51" t="str">
        <f t="shared" si="18"/>
        <v>-</v>
      </c>
      <c r="M47" s="51" t="str">
        <f t="shared" si="19"/>
        <v>-</v>
      </c>
      <c r="N47" s="51">
        <f t="shared" si="20"/>
        <v>1264927266</v>
      </c>
      <c r="O47" s="51">
        <f t="shared" si="21"/>
        <v>634012195</v>
      </c>
      <c r="P47" s="51">
        <f t="shared" si="22"/>
        <v>40970353</v>
      </c>
      <c r="Q47" s="51">
        <f t="shared" si="23"/>
        <v>630915071</v>
      </c>
    </row>
    <row r="48" spans="1:17" ht="12" thickBot="1" x14ac:dyDescent="0.2">
      <c r="A48" s="24" t="s">
        <v>55</v>
      </c>
      <c r="B48" s="9" t="s">
        <v>14</v>
      </c>
      <c r="C48" s="9" t="s">
        <v>14</v>
      </c>
      <c r="D48" s="9" t="s">
        <v>14</v>
      </c>
      <c r="E48" s="9" t="s">
        <v>14</v>
      </c>
      <c r="F48" s="9" t="s">
        <v>14</v>
      </c>
      <c r="G48" s="9" t="s">
        <v>14</v>
      </c>
      <c r="H48" s="9" t="s">
        <v>14</v>
      </c>
      <c r="J48" s="60" t="s">
        <v>300</v>
      </c>
      <c r="K48" s="62">
        <f>SUM(K49:K62)</f>
        <v>82063338692</v>
      </c>
      <c r="L48" s="62">
        <f t="shared" ref="L48:Q48" si="24">SUM(L49:L62)</f>
        <v>827146352</v>
      </c>
      <c r="M48" s="62">
        <f t="shared" si="24"/>
        <v>37509034</v>
      </c>
      <c r="N48" s="62">
        <f t="shared" si="24"/>
        <v>82852976010</v>
      </c>
      <c r="O48" s="62">
        <f t="shared" si="24"/>
        <v>68815185962</v>
      </c>
      <c r="P48" s="62">
        <f t="shared" si="24"/>
        <v>1254321316</v>
      </c>
      <c r="Q48" s="62">
        <f t="shared" si="24"/>
        <v>14037790048</v>
      </c>
    </row>
    <row r="49" spans="1:17" x14ac:dyDescent="0.15">
      <c r="A49" s="24" t="s">
        <v>56</v>
      </c>
      <c r="B49" s="9" t="s">
        <v>14</v>
      </c>
      <c r="C49" s="9" t="s">
        <v>14</v>
      </c>
      <c r="D49" s="9" t="s">
        <v>14</v>
      </c>
      <c r="E49" s="9" t="s">
        <v>14</v>
      </c>
      <c r="F49" s="9" t="s">
        <v>14</v>
      </c>
      <c r="G49" s="9" t="s">
        <v>14</v>
      </c>
      <c r="H49" s="9" t="s">
        <v>14</v>
      </c>
      <c r="J49" s="52" t="s">
        <v>53</v>
      </c>
      <c r="K49" s="53">
        <f t="shared" ref="K49:K62" si="25">B46</f>
        <v>6401370802</v>
      </c>
      <c r="L49" s="53" t="str">
        <f t="shared" ref="L49:L62" si="26">C46</f>
        <v>-</v>
      </c>
      <c r="M49" s="53" t="str">
        <f t="shared" ref="M49:M62" si="27">D46</f>
        <v>-</v>
      </c>
      <c r="N49" s="53">
        <f t="shared" ref="N49:N62" si="28">E46</f>
        <v>6401370802</v>
      </c>
      <c r="O49" s="53">
        <f t="shared" ref="O49:O62" si="29">F46</f>
        <v>4261278386</v>
      </c>
      <c r="P49" s="53">
        <f t="shared" ref="P49:P62" si="30">G46</f>
        <v>85926017</v>
      </c>
      <c r="Q49" s="53">
        <f t="shared" ref="Q49:Q62" si="31">H46</f>
        <v>2140092416</v>
      </c>
    </row>
    <row r="50" spans="1:17" x14ac:dyDescent="0.15">
      <c r="A50" s="24" t="s">
        <v>57</v>
      </c>
      <c r="B50" s="9" t="s">
        <v>14</v>
      </c>
      <c r="C50" s="9" t="s">
        <v>14</v>
      </c>
      <c r="D50" s="9" t="s">
        <v>14</v>
      </c>
      <c r="E50" s="9" t="s">
        <v>14</v>
      </c>
      <c r="F50" s="9" t="s">
        <v>14</v>
      </c>
      <c r="G50" s="9" t="s">
        <v>14</v>
      </c>
      <c r="H50" s="9" t="s">
        <v>14</v>
      </c>
      <c r="J50" s="24" t="s">
        <v>54</v>
      </c>
      <c r="K50" s="9">
        <f t="shared" si="25"/>
        <v>44333912216</v>
      </c>
      <c r="L50" s="9">
        <f t="shared" si="26"/>
        <v>574878774</v>
      </c>
      <c r="M50" s="9" t="str">
        <f t="shared" si="27"/>
        <v>-</v>
      </c>
      <c r="N50" s="9">
        <f t="shared" si="28"/>
        <v>44908790990</v>
      </c>
      <c r="O50" s="9">
        <f t="shared" si="29"/>
        <v>38139439646</v>
      </c>
      <c r="P50" s="9">
        <f t="shared" si="30"/>
        <v>806353333</v>
      </c>
      <c r="Q50" s="9">
        <f t="shared" si="31"/>
        <v>6769351344</v>
      </c>
    </row>
    <row r="51" spans="1:17" x14ac:dyDescent="0.15">
      <c r="A51" s="24" t="s">
        <v>58</v>
      </c>
      <c r="B51" s="9" t="s">
        <v>14</v>
      </c>
      <c r="C51" s="9" t="s">
        <v>14</v>
      </c>
      <c r="D51" s="9" t="s">
        <v>14</v>
      </c>
      <c r="E51" s="9" t="s">
        <v>14</v>
      </c>
      <c r="F51" s="9" t="s">
        <v>14</v>
      </c>
      <c r="G51" s="9" t="s">
        <v>14</v>
      </c>
      <c r="H51" s="9" t="s">
        <v>14</v>
      </c>
      <c r="J51" s="24" t="s">
        <v>55</v>
      </c>
      <c r="K51" s="9" t="str">
        <f t="shared" si="25"/>
        <v>-</v>
      </c>
      <c r="L51" s="9" t="str">
        <f t="shared" si="26"/>
        <v>-</v>
      </c>
      <c r="M51" s="9" t="str">
        <f t="shared" si="27"/>
        <v>-</v>
      </c>
      <c r="N51" s="9" t="str">
        <f t="shared" si="28"/>
        <v>-</v>
      </c>
      <c r="O51" s="9" t="str">
        <f t="shared" si="29"/>
        <v>-</v>
      </c>
      <c r="P51" s="9" t="str">
        <f t="shared" si="30"/>
        <v>-</v>
      </c>
      <c r="Q51" s="9" t="str">
        <f t="shared" si="31"/>
        <v>-</v>
      </c>
    </row>
    <row r="52" spans="1:17" x14ac:dyDescent="0.15">
      <c r="A52" s="24" t="s">
        <v>59</v>
      </c>
      <c r="B52" s="9">
        <v>30447869444</v>
      </c>
      <c r="C52" s="9">
        <v>252267578</v>
      </c>
      <c r="D52" s="9">
        <v>36530034</v>
      </c>
      <c r="E52" s="9">
        <v>30663606988</v>
      </c>
      <c r="F52" s="9">
        <v>25792409522</v>
      </c>
      <c r="G52" s="9">
        <v>337847905</v>
      </c>
      <c r="H52" s="9">
        <v>4871197466</v>
      </c>
      <c r="J52" s="24" t="s">
        <v>56</v>
      </c>
      <c r="K52" s="9" t="str">
        <f t="shared" si="25"/>
        <v>-</v>
      </c>
      <c r="L52" s="9" t="str">
        <f t="shared" si="26"/>
        <v>-</v>
      </c>
      <c r="M52" s="9" t="str">
        <f t="shared" si="27"/>
        <v>-</v>
      </c>
      <c r="N52" s="9" t="str">
        <f t="shared" si="28"/>
        <v>-</v>
      </c>
      <c r="O52" s="9" t="str">
        <f t="shared" si="29"/>
        <v>-</v>
      </c>
      <c r="P52" s="9" t="str">
        <f t="shared" si="30"/>
        <v>-</v>
      </c>
      <c r="Q52" s="9" t="str">
        <f t="shared" si="31"/>
        <v>-</v>
      </c>
    </row>
    <row r="53" spans="1:17" x14ac:dyDescent="0.15">
      <c r="A53" s="24" t="s">
        <v>60</v>
      </c>
      <c r="B53" s="9" t="s">
        <v>14</v>
      </c>
      <c r="C53" s="9" t="s">
        <v>14</v>
      </c>
      <c r="D53" s="9" t="s">
        <v>14</v>
      </c>
      <c r="E53" s="9" t="s">
        <v>14</v>
      </c>
      <c r="F53" s="9" t="s">
        <v>14</v>
      </c>
      <c r="G53" s="9" t="s">
        <v>14</v>
      </c>
      <c r="H53" s="9" t="s">
        <v>14</v>
      </c>
      <c r="J53" s="24" t="s">
        <v>57</v>
      </c>
      <c r="K53" s="9" t="str">
        <f t="shared" si="25"/>
        <v>-</v>
      </c>
      <c r="L53" s="9" t="str">
        <f t="shared" si="26"/>
        <v>-</v>
      </c>
      <c r="M53" s="9" t="str">
        <f t="shared" si="27"/>
        <v>-</v>
      </c>
      <c r="N53" s="9" t="str">
        <f t="shared" si="28"/>
        <v>-</v>
      </c>
      <c r="O53" s="9" t="str">
        <f t="shared" si="29"/>
        <v>-</v>
      </c>
      <c r="P53" s="9" t="str">
        <f t="shared" si="30"/>
        <v>-</v>
      </c>
      <c r="Q53" s="9" t="str">
        <f t="shared" si="31"/>
        <v>-</v>
      </c>
    </row>
    <row r="54" spans="1:17" x14ac:dyDescent="0.15">
      <c r="A54" s="24" t="s">
        <v>61</v>
      </c>
      <c r="B54" s="9">
        <v>384646787</v>
      </c>
      <c r="C54" s="9" t="s">
        <v>14</v>
      </c>
      <c r="D54" s="9">
        <v>979000</v>
      </c>
      <c r="E54" s="9">
        <v>383667787</v>
      </c>
      <c r="F54" s="9">
        <v>277527737</v>
      </c>
      <c r="G54" s="9">
        <v>8026118</v>
      </c>
      <c r="H54" s="9">
        <v>106140050</v>
      </c>
      <c r="J54" s="24" t="s">
        <v>58</v>
      </c>
      <c r="K54" s="9" t="str">
        <f t="shared" si="25"/>
        <v>-</v>
      </c>
      <c r="L54" s="9" t="str">
        <f t="shared" si="26"/>
        <v>-</v>
      </c>
      <c r="M54" s="9" t="str">
        <f t="shared" si="27"/>
        <v>-</v>
      </c>
      <c r="N54" s="9" t="str">
        <f t="shared" si="28"/>
        <v>-</v>
      </c>
      <c r="O54" s="9" t="str">
        <f t="shared" si="29"/>
        <v>-</v>
      </c>
      <c r="P54" s="9" t="str">
        <f t="shared" si="30"/>
        <v>-</v>
      </c>
      <c r="Q54" s="9" t="str">
        <f t="shared" si="31"/>
        <v>-</v>
      </c>
    </row>
    <row r="55" spans="1:17" x14ac:dyDescent="0.15">
      <c r="A55" s="24" t="s">
        <v>62</v>
      </c>
      <c r="B55" s="9" t="s">
        <v>14</v>
      </c>
      <c r="C55" s="9" t="s">
        <v>14</v>
      </c>
      <c r="D55" s="9" t="s">
        <v>14</v>
      </c>
      <c r="E55" s="9" t="s">
        <v>14</v>
      </c>
      <c r="F55" s="9" t="s">
        <v>14</v>
      </c>
      <c r="G55" s="9" t="s">
        <v>14</v>
      </c>
      <c r="H55" s="9" t="s">
        <v>14</v>
      </c>
      <c r="J55" s="24" t="s">
        <v>59</v>
      </c>
      <c r="K55" s="9">
        <f t="shared" si="25"/>
        <v>30447869444</v>
      </c>
      <c r="L55" s="9">
        <f t="shared" si="26"/>
        <v>252267578</v>
      </c>
      <c r="M55" s="9">
        <f t="shared" si="27"/>
        <v>36530034</v>
      </c>
      <c r="N55" s="9">
        <f t="shared" si="28"/>
        <v>30663606988</v>
      </c>
      <c r="O55" s="9">
        <f t="shared" si="29"/>
        <v>25792409522</v>
      </c>
      <c r="P55" s="9">
        <f t="shared" si="30"/>
        <v>337847905</v>
      </c>
      <c r="Q55" s="9">
        <f t="shared" si="31"/>
        <v>4871197466</v>
      </c>
    </row>
    <row r="56" spans="1:17" x14ac:dyDescent="0.15">
      <c r="A56" s="24" t="s">
        <v>63</v>
      </c>
      <c r="B56" s="9" t="s">
        <v>14</v>
      </c>
      <c r="C56" s="9" t="s">
        <v>14</v>
      </c>
      <c r="D56" s="9" t="s">
        <v>14</v>
      </c>
      <c r="E56" s="9" t="s">
        <v>14</v>
      </c>
      <c r="F56" s="9" t="s">
        <v>14</v>
      </c>
      <c r="G56" s="9" t="s">
        <v>14</v>
      </c>
      <c r="H56" s="9" t="s">
        <v>14</v>
      </c>
      <c r="J56" s="24" t="s">
        <v>60</v>
      </c>
      <c r="K56" s="9" t="str">
        <f t="shared" si="25"/>
        <v>-</v>
      </c>
      <c r="L56" s="9" t="str">
        <f t="shared" si="26"/>
        <v>-</v>
      </c>
      <c r="M56" s="9" t="str">
        <f t="shared" si="27"/>
        <v>-</v>
      </c>
      <c r="N56" s="9" t="str">
        <f t="shared" si="28"/>
        <v>-</v>
      </c>
      <c r="O56" s="9" t="str">
        <f t="shared" si="29"/>
        <v>-</v>
      </c>
      <c r="P56" s="9" t="str">
        <f t="shared" si="30"/>
        <v>-</v>
      </c>
      <c r="Q56" s="9" t="str">
        <f t="shared" si="31"/>
        <v>-</v>
      </c>
    </row>
    <row r="57" spans="1:17" x14ac:dyDescent="0.15">
      <c r="A57" s="24" t="s">
        <v>64</v>
      </c>
      <c r="B57" s="9" t="s">
        <v>14</v>
      </c>
      <c r="C57" s="9" t="s">
        <v>14</v>
      </c>
      <c r="D57" s="9" t="s">
        <v>14</v>
      </c>
      <c r="E57" s="9" t="s">
        <v>14</v>
      </c>
      <c r="F57" s="9" t="s">
        <v>14</v>
      </c>
      <c r="G57" s="9" t="s">
        <v>14</v>
      </c>
      <c r="H57" s="9" t="s">
        <v>14</v>
      </c>
      <c r="J57" s="24" t="s">
        <v>61</v>
      </c>
      <c r="K57" s="9">
        <f t="shared" si="25"/>
        <v>384646787</v>
      </c>
      <c r="L57" s="9" t="str">
        <f t="shared" si="26"/>
        <v>-</v>
      </c>
      <c r="M57" s="9">
        <f t="shared" si="27"/>
        <v>979000</v>
      </c>
      <c r="N57" s="9">
        <f t="shared" si="28"/>
        <v>383667787</v>
      </c>
      <c r="O57" s="9">
        <f t="shared" si="29"/>
        <v>277527737</v>
      </c>
      <c r="P57" s="9">
        <f t="shared" si="30"/>
        <v>8026118</v>
      </c>
      <c r="Q57" s="9">
        <f t="shared" si="31"/>
        <v>106140050</v>
      </c>
    </row>
    <row r="58" spans="1:17" x14ac:dyDescent="0.15">
      <c r="A58" s="24" t="s">
        <v>65</v>
      </c>
      <c r="B58" s="9" t="s">
        <v>14</v>
      </c>
      <c r="C58" s="9" t="s">
        <v>14</v>
      </c>
      <c r="D58" s="9" t="s">
        <v>14</v>
      </c>
      <c r="E58" s="9" t="s">
        <v>14</v>
      </c>
      <c r="F58" s="9" t="s">
        <v>14</v>
      </c>
      <c r="G58" s="9" t="s">
        <v>14</v>
      </c>
      <c r="H58" s="9" t="s">
        <v>14</v>
      </c>
      <c r="J58" s="24" t="s">
        <v>62</v>
      </c>
      <c r="K58" s="9" t="str">
        <f t="shared" si="25"/>
        <v>-</v>
      </c>
      <c r="L58" s="9" t="str">
        <f t="shared" si="26"/>
        <v>-</v>
      </c>
      <c r="M58" s="9" t="str">
        <f t="shared" si="27"/>
        <v>-</v>
      </c>
      <c r="N58" s="9" t="str">
        <f t="shared" si="28"/>
        <v>-</v>
      </c>
      <c r="O58" s="9" t="str">
        <f t="shared" si="29"/>
        <v>-</v>
      </c>
      <c r="P58" s="9" t="str">
        <f t="shared" si="30"/>
        <v>-</v>
      </c>
      <c r="Q58" s="9" t="str">
        <f t="shared" si="31"/>
        <v>-</v>
      </c>
    </row>
    <row r="59" spans="1:17" x14ac:dyDescent="0.15">
      <c r="A59" s="24" t="s">
        <v>66</v>
      </c>
      <c r="B59" s="9">
        <v>495539443</v>
      </c>
      <c r="C59" s="9" t="s">
        <v>14</v>
      </c>
      <c r="D59" s="9" t="s">
        <v>14</v>
      </c>
      <c r="E59" s="9">
        <v>495539443</v>
      </c>
      <c r="F59" s="9">
        <v>344530671</v>
      </c>
      <c r="G59" s="9">
        <v>16167943</v>
      </c>
      <c r="H59" s="9">
        <v>151008772</v>
      </c>
      <c r="J59" s="24" t="s">
        <v>63</v>
      </c>
      <c r="K59" s="9" t="str">
        <f t="shared" si="25"/>
        <v>-</v>
      </c>
      <c r="L59" s="9" t="str">
        <f t="shared" si="26"/>
        <v>-</v>
      </c>
      <c r="M59" s="9" t="str">
        <f t="shared" si="27"/>
        <v>-</v>
      </c>
      <c r="N59" s="9" t="str">
        <f t="shared" si="28"/>
        <v>-</v>
      </c>
      <c r="O59" s="9" t="str">
        <f t="shared" si="29"/>
        <v>-</v>
      </c>
      <c r="P59" s="9" t="str">
        <f t="shared" si="30"/>
        <v>-</v>
      </c>
      <c r="Q59" s="9" t="str">
        <f t="shared" si="31"/>
        <v>-</v>
      </c>
    </row>
    <row r="60" spans="1:17" x14ac:dyDescent="0.15">
      <c r="A60" s="24" t="s">
        <v>67</v>
      </c>
      <c r="B60" s="9" t="s">
        <v>14</v>
      </c>
      <c r="C60" s="9" t="s">
        <v>14</v>
      </c>
      <c r="D60" s="9" t="s">
        <v>14</v>
      </c>
      <c r="E60" s="9" t="s">
        <v>14</v>
      </c>
      <c r="F60" s="9" t="s">
        <v>14</v>
      </c>
      <c r="G60" s="9" t="s">
        <v>14</v>
      </c>
      <c r="H60" s="9" t="s">
        <v>14</v>
      </c>
      <c r="J60" s="24" t="s">
        <v>64</v>
      </c>
      <c r="K60" s="9" t="str">
        <f t="shared" si="25"/>
        <v>-</v>
      </c>
      <c r="L60" s="9" t="str">
        <f t="shared" si="26"/>
        <v>-</v>
      </c>
      <c r="M60" s="9" t="str">
        <f t="shared" si="27"/>
        <v>-</v>
      </c>
      <c r="N60" s="9" t="str">
        <f t="shared" si="28"/>
        <v>-</v>
      </c>
      <c r="O60" s="9" t="str">
        <f t="shared" si="29"/>
        <v>-</v>
      </c>
      <c r="P60" s="9" t="str">
        <f t="shared" si="30"/>
        <v>-</v>
      </c>
      <c r="Q60" s="9" t="str">
        <f t="shared" si="31"/>
        <v>-</v>
      </c>
    </row>
    <row r="61" spans="1:17" x14ac:dyDescent="0.15">
      <c r="A61" s="24" t="s">
        <v>68</v>
      </c>
      <c r="B61" s="9">
        <v>210105049</v>
      </c>
      <c r="C61" s="9">
        <v>107779914</v>
      </c>
      <c r="D61" s="9">
        <v>33398379</v>
      </c>
      <c r="E61" s="9">
        <v>284486584</v>
      </c>
      <c r="F61" s="9" t="s">
        <v>14</v>
      </c>
      <c r="G61" s="9" t="s">
        <v>14</v>
      </c>
      <c r="H61" s="9">
        <v>284486584</v>
      </c>
      <c r="J61" s="24" t="s">
        <v>65</v>
      </c>
      <c r="K61" s="9" t="str">
        <f t="shared" si="25"/>
        <v>-</v>
      </c>
      <c r="L61" s="9" t="str">
        <f t="shared" si="26"/>
        <v>-</v>
      </c>
      <c r="M61" s="9" t="str">
        <f t="shared" si="27"/>
        <v>-</v>
      </c>
      <c r="N61" s="9" t="str">
        <f t="shared" si="28"/>
        <v>-</v>
      </c>
      <c r="O61" s="9" t="str">
        <f t="shared" si="29"/>
        <v>-</v>
      </c>
      <c r="P61" s="9" t="str">
        <f t="shared" si="30"/>
        <v>-</v>
      </c>
      <c r="Q61" s="9" t="str">
        <f t="shared" si="31"/>
        <v>-</v>
      </c>
    </row>
    <row r="62" spans="1:17" ht="12" thickBot="1" x14ac:dyDescent="0.2">
      <c r="A62" s="24" t="s">
        <v>69</v>
      </c>
      <c r="B62" s="9">
        <v>4417001281</v>
      </c>
      <c r="C62" s="9">
        <v>158713260</v>
      </c>
      <c r="D62" s="9">
        <v>80351971</v>
      </c>
      <c r="E62" s="9">
        <v>4495362570</v>
      </c>
      <c r="F62" s="9">
        <v>2981823234</v>
      </c>
      <c r="G62" s="9">
        <v>120768736</v>
      </c>
      <c r="H62" s="9">
        <v>1513539336</v>
      </c>
      <c r="J62" s="50" t="s">
        <v>66</v>
      </c>
      <c r="K62" s="51">
        <f t="shared" si="25"/>
        <v>495539443</v>
      </c>
      <c r="L62" s="51" t="str">
        <f t="shared" si="26"/>
        <v>-</v>
      </c>
      <c r="M62" s="51" t="str">
        <f t="shared" si="27"/>
        <v>-</v>
      </c>
      <c r="N62" s="51">
        <f t="shared" si="28"/>
        <v>495539443</v>
      </c>
      <c r="O62" s="51">
        <f t="shared" si="29"/>
        <v>344530671</v>
      </c>
      <c r="P62" s="51">
        <f t="shared" si="30"/>
        <v>16167943</v>
      </c>
      <c r="Q62" s="51">
        <f t="shared" si="31"/>
        <v>151008772</v>
      </c>
    </row>
    <row r="63" spans="1:17" ht="12" thickBot="1" x14ac:dyDescent="0.2">
      <c r="A63" s="24" t="s">
        <v>70</v>
      </c>
      <c r="B63" s="9">
        <v>59462856</v>
      </c>
      <c r="C63" s="9" t="s">
        <v>14</v>
      </c>
      <c r="D63" s="9" t="s">
        <v>14</v>
      </c>
      <c r="E63" s="9">
        <v>59462856</v>
      </c>
      <c r="F63" s="9">
        <v>55207088</v>
      </c>
      <c r="G63" s="9">
        <v>10204451</v>
      </c>
      <c r="H63" s="9">
        <v>4255768</v>
      </c>
      <c r="J63" s="60" t="s">
        <v>301</v>
      </c>
      <c r="K63" s="62">
        <f>SUM(K64)</f>
        <v>0</v>
      </c>
      <c r="L63" s="62">
        <f t="shared" ref="L63:Q63" si="32">SUM(L64)</f>
        <v>0</v>
      </c>
      <c r="M63" s="62">
        <f t="shared" si="32"/>
        <v>0</v>
      </c>
      <c r="N63" s="62">
        <f t="shared" si="32"/>
        <v>0</v>
      </c>
      <c r="O63" s="62">
        <f t="shared" si="32"/>
        <v>0</v>
      </c>
      <c r="P63" s="62">
        <f t="shared" si="32"/>
        <v>0</v>
      </c>
      <c r="Q63" s="62">
        <f t="shared" si="32"/>
        <v>0</v>
      </c>
    </row>
    <row r="64" spans="1:17" ht="12" thickBot="1" x14ac:dyDescent="0.2">
      <c r="A64" s="24" t="s">
        <v>71</v>
      </c>
      <c r="B64" s="9">
        <v>3269287025</v>
      </c>
      <c r="C64" s="9">
        <v>158713260</v>
      </c>
      <c r="D64" s="9">
        <v>80351971</v>
      </c>
      <c r="E64" s="9">
        <v>3347648314</v>
      </c>
      <c r="F64" s="9">
        <v>2926616146</v>
      </c>
      <c r="G64" s="9">
        <v>110564285</v>
      </c>
      <c r="H64" s="9">
        <v>421032168</v>
      </c>
      <c r="J64" s="61" t="s">
        <v>67</v>
      </c>
      <c r="K64" s="56" t="str">
        <f t="shared" ref="K64:Q64" si="33">B60</f>
        <v>-</v>
      </c>
      <c r="L64" s="56" t="str">
        <f t="shared" si="33"/>
        <v>-</v>
      </c>
      <c r="M64" s="56" t="str">
        <f t="shared" si="33"/>
        <v>-</v>
      </c>
      <c r="N64" s="56" t="str">
        <f t="shared" si="33"/>
        <v>-</v>
      </c>
      <c r="O64" s="56" t="str">
        <f t="shared" si="33"/>
        <v>-</v>
      </c>
      <c r="P64" s="56" t="str">
        <f t="shared" si="33"/>
        <v>-</v>
      </c>
      <c r="Q64" s="56" t="str">
        <f t="shared" si="33"/>
        <v>-</v>
      </c>
    </row>
    <row r="65" spans="1:17" ht="12" thickBot="1" x14ac:dyDescent="0.2">
      <c r="A65" s="24" t="s">
        <v>72</v>
      </c>
      <c r="B65" s="9">
        <v>1088251400</v>
      </c>
      <c r="C65" s="9" t="s">
        <v>14</v>
      </c>
      <c r="D65" s="9" t="s">
        <v>14</v>
      </c>
      <c r="E65" s="9">
        <v>1088251400</v>
      </c>
      <c r="F65" s="9" t="s">
        <v>14</v>
      </c>
      <c r="G65" s="9" t="s">
        <v>14</v>
      </c>
      <c r="H65" s="9">
        <v>1088251400</v>
      </c>
      <c r="J65" s="60" t="s">
        <v>302</v>
      </c>
      <c r="K65" s="62">
        <f>SUM(K66)</f>
        <v>210105049</v>
      </c>
      <c r="L65" s="62">
        <f t="shared" ref="L65:Q65" si="34">SUM(L66)</f>
        <v>107779914</v>
      </c>
      <c r="M65" s="62">
        <f t="shared" si="34"/>
        <v>33398379</v>
      </c>
      <c r="N65" s="62">
        <f t="shared" si="34"/>
        <v>284486584</v>
      </c>
      <c r="O65" s="62">
        <f t="shared" si="34"/>
        <v>0</v>
      </c>
      <c r="P65" s="62">
        <f t="shared" si="34"/>
        <v>0</v>
      </c>
      <c r="Q65" s="62">
        <f t="shared" si="34"/>
        <v>284486584</v>
      </c>
    </row>
    <row r="66" spans="1:17" ht="12" thickBot="1" x14ac:dyDescent="0.2">
      <c r="A66" s="24" t="s">
        <v>73</v>
      </c>
      <c r="B66" s="9">
        <v>545365038154</v>
      </c>
      <c r="C66" s="9">
        <v>3634379532</v>
      </c>
      <c r="D66" s="9">
        <v>399532018</v>
      </c>
      <c r="E66" s="9">
        <v>548599885668</v>
      </c>
      <c r="F66" s="9">
        <v>143448921623</v>
      </c>
      <c r="G66" s="9">
        <v>4210661889</v>
      </c>
      <c r="H66" s="9">
        <v>405150964045</v>
      </c>
      <c r="J66" s="61" t="s">
        <v>68</v>
      </c>
      <c r="K66" s="56">
        <f t="shared" ref="K66:Q71" si="35">B61</f>
        <v>210105049</v>
      </c>
      <c r="L66" s="56">
        <f t="shared" si="35"/>
        <v>107779914</v>
      </c>
      <c r="M66" s="56">
        <f t="shared" si="35"/>
        <v>33398379</v>
      </c>
      <c r="N66" s="56">
        <f t="shared" si="35"/>
        <v>284486584</v>
      </c>
      <c r="O66" s="56" t="str">
        <f t="shared" si="35"/>
        <v>-</v>
      </c>
      <c r="P66" s="56" t="str">
        <f t="shared" si="35"/>
        <v>-</v>
      </c>
      <c r="Q66" s="56">
        <f t="shared" si="35"/>
        <v>284486584</v>
      </c>
    </row>
    <row r="67" spans="1:17" ht="12" thickBot="1" x14ac:dyDescent="0.2">
      <c r="J67" s="60" t="s">
        <v>69</v>
      </c>
      <c r="K67" s="62">
        <f t="shared" si="35"/>
        <v>4417001281</v>
      </c>
      <c r="L67" s="62">
        <f t="shared" si="35"/>
        <v>158713260</v>
      </c>
      <c r="M67" s="62">
        <f t="shared" si="35"/>
        <v>80351971</v>
      </c>
      <c r="N67" s="62">
        <f t="shared" si="35"/>
        <v>4495362570</v>
      </c>
      <c r="O67" s="62">
        <f t="shared" si="35"/>
        <v>2981823234</v>
      </c>
      <c r="P67" s="62">
        <f t="shared" si="35"/>
        <v>120768736</v>
      </c>
      <c r="Q67" s="63">
        <f t="shared" si="35"/>
        <v>1513539336</v>
      </c>
    </row>
    <row r="68" spans="1:17" x14ac:dyDescent="0.15">
      <c r="J68" s="52" t="s">
        <v>70</v>
      </c>
      <c r="K68" s="53">
        <f t="shared" si="35"/>
        <v>59462856</v>
      </c>
      <c r="L68" s="53" t="str">
        <f t="shared" si="35"/>
        <v>-</v>
      </c>
      <c r="M68" s="53" t="str">
        <f t="shared" si="35"/>
        <v>-</v>
      </c>
      <c r="N68" s="53">
        <f t="shared" si="35"/>
        <v>59462856</v>
      </c>
      <c r="O68" s="53">
        <f t="shared" si="35"/>
        <v>55207088</v>
      </c>
      <c r="P68" s="53">
        <f t="shared" si="35"/>
        <v>10204451</v>
      </c>
      <c r="Q68" s="53">
        <f t="shared" si="35"/>
        <v>4255768</v>
      </c>
    </row>
    <row r="69" spans="1:17" x14ac:dyDescent="0.15">
      <c r="J69" s="24" t="s">
        <v>71</v>
      </c>
      <c r="K69" s="9">
        <f t="shared" si="35"/>
        <v>3269287025</v>
      </c>
      <c r="L69" s="9">
        <f t="shared" si="35"/>
        <v>158713260</v>
      </c>
      <c r="M69" s="9">
        <f t="shared" si="35"/>
        <v>80351971</v>
      </c>
      <c r="N69" s="9">
        <f t="shared" si="35"/>
        <v>3347648314</v>
      </c>
      <c r="O69" s="9">
        <f t="shared" si="35"/>
        <v>2926616146</v>
      </c>
      <c r="P69" s="9">
        <f t="shared" si="35"/>
        <v>110564285</v>
      </c>
      <c r="Q69" s="9">
        <f t="shared" si="35"/>
        <v>421032168</v>
      </c>
    </row>
    <row r="70" spans="1:17" ht="12" thickBot="1" x14ac:dyDescent="0.2">
      <c r="J70" s="50" t="s">
        <v>72</v>
      </c>
      <c r="K70" s="51">
        <f t="shared" si="35"/>
        <v>1088251400</v>
      </c>
      <c r="L70" s="51" t="str">
        <f t="shared" si="35"/>
        <v>-</v>
      </c>
      <c r="M70" s="51" t="str">
        <f t="shared" si="35"/>
        <v>-</v>
      </c>
      <c r="N70" s="51">
        <f t="shared" si="35"/>
        <v>1088251400</v>
      </c>
      <c r="O70" s="51" t="str">
        <f t="shared" si="35"/>
        <v>-</v>
      </c>
      <c r="P70" s="51" t="str">
        <f t="shared" si="35"/>
        <v>-</v>
      </c>
      <c r="Q70" s="51">
        <f t="shared" si="35"/>
        <v>1088251400</v>
      </c>
    </row>
    <row r="71" spans="1:17" ht="12" thickBot="1" x14ac:dyDescent="0.2">
      <c r="J71" s="60" t="s">
        <v>73</v>
      </c>
      <c r="K71" s="62">
        <f t="shared" si="35"/>
        <v>545365038154</v>
      </c>
      <c r="L71" s="62">
        <f t="shared" si="35"/>
        <v>3634379532</v>
      </c>
      <c r="M71" s="62">
        <f t="shared" si="35"/>
        <v>399532018</v>
      </c>
      <c r="N71" s="62">
        <f t="shared" si="35"/>
        <v>548599885668</v>
      </c>
      <c r="O71" s="62">
        <f t="shared" si="35"/>
        <v>143448921623</v>
      </c>
      <c r="P71" s="62">
        <f t="shared" si="35"/>
        <v>4210661889</v>
      </c>
      <c r="Q71" s="63">
        <f t="shared" si="35"/>
        <v>405150964045</v>
      </c>
    </row>
  </sheetData>
  <mergeCells count="2">
    <mergeCell ref="A1:H1"/>
    <mergeCell ref="J1:Q1"/>
  </mergeCells>
  <phoneticPr fontId="4"/>
  <pageMargins left="0.39370078740157483" right="0.39370078740157483" top="0.78740157480314965" bottom="0.39370078740157483" header="0.19685039370078741" footer="0.19685039370078741"/>
  <pageSetup paperSize="9" scale="44" fitToHeight="0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opLeftCell="A4" zoomScaleNormal="100" zoomScaleSheetLayoutView="100" workbookViewId="0"/>
  </sheetViews>
  <sheetFormatPr defaultColWidth="8.75" defaultRowHeight="11.25" x14ac:dyDescent="0.15"/>
  <cols>
    <col min="1" max="1" width="3.5" style="3" customWidth="1"/>
    <col min="2" max="2" width="22.625" style="3" customWidth="1"/>
    <col min="3" max="10" width="12.5" style="3" customWidth="1"/>
    <col min="11" max="11" width="1.375" style="3" customWidth="1"/>
    <col min="12" max="12" width="7.125" style="3" customWidth="1"/>
    <col min="13" max="13" width="9.5" style="3" bestFit="1" customWidth="1"/>
    <col min="14" max="22" width="12.625" style="3" customWidth="1"/>
    <col min="23" max="16384" width="8.75" style="3"/>
  </cols>
  <sheetData>
    <row r="1" spans="2:11" ht="16.5" customHeight="1" x14ac:dyDescent="0.15"/>
    <row r="2" spans="2:11" ht="16.5" customHeight="1" x14ac:dyDescent="0.15"/>
    <row r="3" spans="2:11" ht="30" customHeight="1" x14ac:dyDescent="0.15">
      <c r="B3" s="122" t="s">
        <v>276</v>
      </c>
      <c r="C3" s="122"/>
      <c r="D3" s="122"/>
      <c r="E3" s="122"/>
      <c r="F3" s="122"/>
      <c r="G3" s="122"/>
      <c r="H3" s="122"/>
      <c r="I3" s="122"/>
      <c r="J3" s="122"/>
      <c r="K3" s="102"/>
    </row>
    <row r="4" spans="2:11" ht="17.25" customHeight="1" x14ac:dyDescent="0.2">
      <c r="B4" s="4" t="s">
        <v>253</v>
      </c>
      <c r="C4" s="4"/>
      <c r="D4" s="4"/>
      <c r="E4" s="4"/>
      <c r="F4" s="4"/>
      <c r="G4" s="4"/>
      <c r="H4" s="4"/>
      <c r="I4" s="4"/>
      <c r="J4" s="5" t="str">
        <f>【一般会計等】有形固定資産の明細!I7</f>
        <v>令和４年度</v>
      </c>
      <c r="K4" s="71"/>
    </row>
    <row r="5" spans="2:11" ht="17.25" customHeight="1" x14ac:dyDescent="0.2">
      <c r="B5" s="4" t="s">
        <v>256</v>
      </c>
      <c r="C5" s="4"/>
      <c r="D5" s="4"/>
      <c r="E5" s="4"/>
      <c r="F5" s="4"/>
      <c r="G5" s="4"/>
      <c r="H5" s="4"/>
      <c r="I5" s="4"/>
      <c r="J5" s="5" t="s">
        <v>257</v>
      </c>
      <c r="K5" s="71"/>
    </row>
    <row r="6" spans="2:11" ht="50.1" customHeight="1" x14ac:dyDescent="0.15">
      <c r="B6" s="6" t="s">
        <v>4</v>
      </c>
      <c r="C6" s="7" t="s">
        <v>74</v>
      </c>
      <c r="D6" s="6" t="s">
        <v>75</v>
      </c>
      <c r="E6" s="6" t="s">
        <v>76</v>
      </c>
      <c r="F6" s="6" t="s">
        <v>77</v>
      </c>
      <c r="G6" s="6" t="s">
        <v>78</v>
      </c>
      <c r="H6" s="6" t="s">
        <v>79</v>
      </c>
      <c r="I6" s="6" t="s">
        <v>80</v>
      </c>
      <c r="J6" s="6" t="s">
        <v>73</v>
      </c>
      <c r="K6" s="104"/>
    </row>
    <row r="7" spans="2:11" ht="15" customHeight="1" x14ac:dyDescent="0.15">
      <c r="B7" s="115" t="s">
        <v>12</v>
      </c>
      <c r="C7" s="117">
        <v>34781321529</v>
      </c>
      <c r="D7" s="117">
        <v>195834308651</v>
      </c>
      <c r="E7" s="117">
        <v>64443643846</v>
      </c>
      <c r="F7" s="117">
        <v>7278455120</v>
      </c>
      <c r="G7" s="117">
        <v>7777516964</v>
      </c>
      <c r="H7" s="117">
        <v>6146100445</v>
      </c>
      <c r="I7" s="117">
        <v>39728834571</v>
      </c>
      <c r="J7" s="117">
        <v>355990181126</v>
      </c>
      <c r="K7" s="103"/>
    </row>
    <row r="8" spans="2:11" ht="15" customHeight="1" x14ac:dyDescent="0.15">
      <c r="B8" s="115" t="s">
        <v>13</v>
      </c>
      <c r="C8" s="117">
        <v>29435016290</v>
      </c>
      <c r="D8" s="117">
        <v>164918249200</v>
      </c>
      <c r="E8" s="117">
        <v>48863555977</v>
      </c>
      <c r="F8" s="117">
        <v>5817440644</v>
      </c>
      <c r="G8" s="117">
        <v>7101930000</v>
      </c>
      <c r="H8" s="117">
        <v>4242016202</v>
      </c>
      <c r="I8" s="117">
        <v>35036375057</v>
      </c>
      <c r="J8" s="117">
        <v>295414583370</v>
      </c>
      <c r="K8" s="103"/>
    </row>
    <row r="9" spans="2:11" ht="15" customHeight="1" x14ac:dyDescent="0.15">
      <c r="B9" s="115" t="s">
        <v>15</v>
      </c>
      <c r="C9" s="117" t="s">
        <v>14</v>
      </c>
      <c r="D9" s="117" t="s">
        <v>14</v>
      </c>
      <c r="E9" s="117" t="s">
        <v>14</v>
      </c>
      <c r="F9" s="117" t="s">
        <v>14</v>
      </c>
      <c r="G9" s="117" t="s">
        <v>14</v>
      </c>
      <c r="H9" s="117" t="s">
        <v>14</v>
      </c>
      <c r="I9" s="117" t="s">
        <v>14</v>
      </c>
      <c r="J9" s="117">
        <v>0</v>
      </c>
      <c r="K9" s="103"/>
    </row>
    <row r="10" spans="2:11" ht="15" customHeight="1" x14ac:dyDescent="0.15">
      <c r="B10" s="115" t="s">
        <v>16</v>
      </c>
      <c r="C10" s="117">
        <v>5279562924</v>
      </c>
      <c r="D10" s="117">
        <v>29454440449</v>
      </c>
      <c r="E10" s="117">
        <v>15482108107</v>
      </c>
      <c r="F10" s="117">
        <v>1434292930</v>
      </c>
      <c r="G10" s="117">
        <v>661492304</v>
      </c>
      <c r="H10" s="117">
        <v>1738573925</v>
      </c>
      <c r="I10" s="117">
        <v>4183039675</v>
      </c>
      <c r="J10" s="117">
        <v>58233510314</v>
      </c>
      <c r="K10" s="103"/>
    </row>
    <row r="11" spans="2:11" ht="15" customHeight="1" x14ac:dyDescent="0.15">
      <c r="B11" s="115" t="s">
        <v>18</v>
      </c>
      <c r="C11" s="117">
        <v>66742315</v>
      </c>
      <c r="D11" s="117">
        <v>1461619002</v>
      </c>
      <c r="E11" s="117">
        <v>90680162</v>
      </c>
      <c r="F11" s="117">
        <v>26721546</v>
      </c>
      <c r="G11" s="117">
        <v>14094660</v>
      </c>
      <c r="H11" s="117">
        <v>165510318</v>
      </c>
      <c r="I11" s="117">
        <v>201326779</v>
      </c>
      <c r="J11" s="117">
        <v>2026694782</v>
      </c>
      <c r="K11" s="103"/>
    </row>
    <row r="12" spans="2:11" ht="15" customHeight="1" x14ac:dyDescent="0.15">
      <c r="B12" s="115" t="s">
        <v>19</v>
      </c>
      <c r="C12" s="117" t="s">
        <v>14</v>
      </c>
      <c r="D12" s="117" t="s">
        <v>14</v>
      </c>
      <c r="E12" s="117" t="s">
        <v>14</v>
      </c>
      <c r="F12" s="117" t="s">
        <v>14</v>
      </c>
      <c r="G12" s="117" t="s">
        <v>14</v>
      </c>
      <c r="H12" s="117" t="s">
        <v>14</v>
      </c>
      <c r="I12" s="117" t="s">
        <v>14</v>
      </c>
      <c r="J12" s="117">
        <v>0</v>
      </c>
      <c r="K12" s="103"/>
    </row>
    <row r="13" spans="2:11" ht="15" customHeight="1" x14ac:dyDescent="0.15">
      <c r="B13" s="115" t="s">
        <v>20</v>
      </c>
      <c r="C13" s="117" t="s">
        <v>14</v>
      </c>
      <c r="D13" s="117" t="s">
        <v>14</v>
      </c>
      <c r="E13" s="117" t="s">
        <v>14</v>
      </c>
      <c r="F13" s="117" t="s">
        <v>14</v>
      </c>
      <c r="G13" s="117" t="s">
        <v>14</v>
      </c>
      <c r="H13" s="117" t="s">
        <v>14</v>
      </c>
      <c r="I13" s="117" t="s">
        <v>14</v>
      </c>
      <c r="J13" s="117">
        <v>0</v>
      </c>
      <c r="K13" s="103"/>
    </row>
    <row r="14" spans="2:11" ht="15" customHeight="1" x14ac:dyDescent="0.15">
      <c r="B14" s="115" t="s">
        <v>21</v>
      </c>
      <c r="C14" s="117" t="s">
        <v>14</v>
      </c>
      <c r="D14" s="117" t="s">
        <v>14</v>
      </c>
      <c r="E14" s="117" t="s">
        <v>14</v>
      </c>
      <c r="F14" s="117" t="s">
        <v>14</v>
      </c>
      <c r="G14" s="117" t="s">
        <v>14</v>
      </c>
      <c r="H14" s="117" t="s">
        <v>14</v>
      </c>
      <c r="I14" s="117" t="s">
        <v>14</v>
      </c>
      <c r="J14" s="117">
        <v>0</v>
      </c>
      <c r="K14" s="103"/>
    </row>
    <row r="15" spans="2:11" ht="15" customHeight="1" x14ac:dyDescent="0.15">
      <c r="B15" s="115" t="s">
        <v>22</v>
      </c>
      <c r="C15" s="117" t="s">
        <v>14</v>
      </c>
      <c r="D15" s="117" t="s">
        <v>14</v>
      </c>
      <c r="E15" s="117" t="s">
        <v>14</v>
      </c>
      <c r="F15" s="117" t="s">
        <v>14</v>
      </c>
      <c r="G15" s="117" t="s">
        <v>14</v>
      </c>
      <c r="H15" s="117" t="s">
        <v>14</v>
      </c>
      <c r="I15" s="117" t="s">
        <v>14</v>
      </c>
      <c r="J15" s="117">
        <v>0</v>
      </c>
      <c r="K15" s="103"/>
    </row>
    <row r="16" spans="2:11" ht="15" customHeight="1" x14ac:dyDescent="0.15">
      <c r="B16" s="115" t="s">
        <v>304</v>
      </c>
      <c r="C16" s="117" t="s">
        <v>14</v>
      </c>
      <c r="D16" s="117" t="s">
        <v>14</v>
      </c>
      <c r="E16" s="117">
        <v>7299600</v>
      </c>
      <c r="F16" s="117" t="s">
        <v>14</v>
      </c>
      <c r="G16" s="117" t="s">
        <v>14</v>
      </c>
      <c r="H16" s="117" t="s">
        <v>14</v>
      </c>
      <c r="I16" s="117">
        <v>308093060</v>
      </c>
      <c r="J16" s="117">
        <v>315392660</v>
      </c>
      <c r="K16" s="103"/>
    </row>
    <row r="17" spans="2:15" ht="15" customHeight="1" x14ac:dyDescent="0.15">
      <c r="B17" s="115" t="s">
        <v>24</v>
      </c>
      <c r="C17" s="117">
        <v>180810212839</v>
      </c>
      <c r="D17" s="117">
        <v>0</v>
      </c>
      <c r="E17" s="117">
        <v>0</v>
      </c>
      <c r="F17" s="117">
        <v>53785938</v>
      </c>
      <c r="G17" s="117">
        <v>0</v>
      </c>
      <c r="H17" s="117">
        <v>102130953</v>
      </c>
      <c r="I17" s="117">
        <v>0</v>
      </c>
      <c r="J17" s="117">
        <v>180966129730</v>
      </c>
      <c r="K17" s="103"/>
    </row>
    <row r="18" spans="2:15" ht="15" customHeight="1" x14ac:dyDescent="0.15">
      <c r="B18" s="115" t="s">
        <v>271</v>
      </c>
      <c r="C18" s="117">
        <v>167047331216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167047331216</v>
      </c>
      <c r="K18" s="103"/>
    </row>
    <row r="19" spans="2:15" ht="15" customHeight="1" x14ac:dyDescent="0.15">
      <c r="B19" s="115" t="s">
        <v>263</v>
      </c>
      <c r="C19" s="117">
        <v>846864388</v>
      </c>
      <c r="D19" s="117">
        <v>0</v>
      </c>
      <c r="E19" s="117">
        <v>0</v>
      </c>
      <c r="F19" s="117">
        <v>53785938</v>
      </c>
      <c r="G19" s="117">
        <v>0</v>
      </c>
      <c r="H19" s="117">
        <v>0</v>
      </c>
      <c r="I19" s="117">
        <v>0</v>
      </c>
      <c r="J19" s="117">
        <v>900650326</v>
      </c>
      <c r="K19" s="103"/>
    </row>
    <row r="20" spans="2:15" ht="15" customHeight="1" x14ac:dyDescent="0.15">
      <c r="B20" s="115" t="s">
        <v>264</v>
      </c>
      <c r="C20" s="117">
        <v>12094342341</v>
      </c>
      <c r="D20" s="117">
        <v>0</v>
      </c>
      <c r="E20" s="117">
        <v>0</v>
      </c>
      <c r="F20" s="117">
        <v>0</v>
      </c>
      <c r="G20" s="117">
        <v>0</v>
      </c>
      <c r="H20" s="117">
        <v>102130953</v>
      </c>
      <c r="I20" s="117">
        <v>0</v>
      </c>
      <c r="J20" s="117">
        <v>12196473294</v>
      </c>
      <c r="K20" s="103"/>
    </row>
    <row r="21" spans="2:15" ht="15" customHeight="1" x14ac:dyDescent="0.15">
      <c r="B21" s="115" t="s">
        <v>265</v>
      </c>
      <c r="C21" s="117" t="s">
        <v>14</v>
      </c>
      <c r="D21" s="117" t="s">
        <v>14</v>
      </c>
      <c r="E21" s="117" t="s">
        <v>14</v>
      </c>
      <c r="F21" s="117" t="s">
        <v>14</v>
      </c>
      <c r="G21" s="117" t="s">
        <v>14</v>
      </c>
      <c r="H21" s="117" t="s">
        <v>14</v>
      </c>
      <c r="I21" s="117" t="s">
        <v>14</v>
      </c>
      <c r="J21" s="117">
        <v>0</v>
      </c>
      <c r="K21" s="103"/>
    </row>
    <row r="22" spans="2:15" ht="15" customHeight="1" x14ac:dyDescent="0.15">
      <c r="B22" s="115" t="s">
        <v>305</v>
      </c>
      <c r="C22" s="117">
        <v>821674894</v>
      </c>
      <c r="D22" s="117" t="s">
        <v>14</v>
      </c>
      <c r="E22" s="117" t="s">
        <v>14</v>
      </c>
      <c r="F22" s="117" t="s">
        <v>14</v>
      </c>
      <c r="G22" s="117" t="s">
        <v>14</v>
      </c>
      <c r="H22" s="117" t="s">
        <v>14</v>
      </c>
      <c r="I22" s="117" t="s">
        <v>14</v>
      </c>
      <c r="J22" s="117">
        <v>821674894</v>
      </c>
      <c r="K22" s="103"/>
    </row>
    <row r="23" spans="2:15" ht="15" customHeight="1" x14ac:dyDescent="0.15">
      <c r="B23" s="115" t="s">
        <v>69</v>
      </c>
      <c r="C23" s="117">
        <v>32065777</v>
      </c>
      <c r="D23" s="117">
        <v>1111787350</v>
      </c>
      <c r="E23" s="117">
        <v>124242439</v>
      </c>
      <c r="F23" s="117">
        <v>65158680</v>
      </c>
      <c r="G23" s="117">
        <v>21202840</v>
      </c>
      <c r="H23" s="117">
        <v>18585035</v>
      </c>
      <c r="I23" s="117">
        <v>118294764</v>
      </c>
      <c r="J23" s="117">
        <v>1491336885</v>
      </c>
      <c r="K23" s="103"/>
    </row>
    <row r="24" spans="2:15" ht="15" customHeight="1" x14ac:dyDescent="0.15">
      <c r="B24" s="114" t="s">
        <v>73</v>
      </c>
      <c r="C24" s="117">
        <v>215623600145</v>
      </c>
      <c r="D24" s="117">
        <v>196946096001</v>
      </c>
      <c r="E24" s="117">
        <v>64567886285</v>
      </c>
      <c r="F24" s="117">
        <v>7397399738</v>
      </c>
      <c r="G24" s="117">
        <v>7798719804</v>
      </c>
      <c r="H24" s="117">
        <v>6266816433</v>
      </c>
      <c r="I24" s="117">
        <v>39847129335</v>
      </c>
      <c r="J24" s="117">
        <v>538447647741</v>
      </c>
      <c r="K24" s="103"/>
    </row>
    <row r="25" spans="2:15" ht="16.5" customHeight="1" x14ac:dyDescent="0.15"/>
    <row r="26" spans="2:15" ht="16.5" customHeight="1" x14ac:dyDescent="0.15"/>
    <row r="27" spans="2:15" ht="16.5" customHeight="1" x14ac:dyDescent="0.15"/>
    <row r="28" spans="2:15" ht="16.5" customHeight="1" x14ac:dyDescent="0.15">
      <c r="O28" s="27"/>
    </row>
    <row r="32" spans="2:15" ht="11.25" customHeight="1" x14ac:dyDescent="0.15"/>
    <row r="33" ht="11.25" customHeight="1" x14ac:dyDescent="0.15"/>
    <row r="35" ht="11.25" customHeight="1" x14ac:dyDescent="0.15"/>
    <row r="36" ht="11.25" customHeight="1" x14ac:dyDescent="0.15"/>
  </sheetData>
  <mergeCells count="1">
    <mergeCell ref="B3:J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zoomScaleNormal="100" zoomScaleSheetLayoutView="100" workbookViewId="0"/>
  </sheetViews>
  <sheetFormatPr defaultColWidth="8.75" defaultRowHeight="11.25" x14ac:dyDescent="0.15"/>
  <cols>
    <col min="1" max="1" width="2.875" style="3" customWidth="1"/>
    <col min="2" max="2" width="30.25" style="3" customWidth="1"/>
    <col min="3" max="6" width="12" style="3" customWidth="1"/>
    <col min="7" max="10" width="11.125" style="3" customWidth="1"/>
    <col min="11" max="11" width="1.625" style="3" customWidth="1"/>
    <col min="12" max="16384" width="8.75" style="3"/>
  </cols>
  <sheetData>
    <row r="1" spans="2:10" ht="11.25" customHeight="1" x14ac:dyDescent="0.15"/>
    <row r="2" spans="2:10" ht="6.75" customHeight="1" x14ac:dyDescent="0.15"/>
    <row r="3" spans="2:10" ht="21" customHeight="1" x14ac:dyDescent="0.2">
      <c r="B3" s="10" t="s">
        <v>277</v>
      </c>
    </row>
    <row r="4" spans="2:10" ht="13.5" customHeight="1" x14ac:dyDescent="0.15">
      <c r="B4" s="4" t="s">
        <v>253</v>
      </c>
      <c r="H4" s="41"/>
    </row>
    <row r="5" spans="2:10" ht="13.5" customHeight="1" x14ac:dyDescent="0.15">
      <c r="B5" s="4" t="str">
        <f>【一般会計等】有形固定資産の明細!I7</f>
        <v>令和４年度</v>
      </c>
    </row>
    <row r="6" spans="2:10" ht="11.25" customHeight="1" x14ac:dyDescent="0.15"/>
    <row r="7" spans="2:10" ht="13.5" customHeight="1" x14ac:dyDescent="0.15">
      <c r="B7" s="12" t="s">
        <v>94</v>
      </c>
      <c r="J7" s="5" t="s">
        <v>258</v>
      </c>
    </row>
    <row r="8" spans="2:10" ht="37.5" customHeight="1" x14ac:dyDescent="0.15">
      <c r="B8" s="13" t="s">
        <v>95</v>
      </c>
      <c r="C8" s="14" t="s">
        <v>371</v>
      </c>
      <c r="D8" s="14" t="s">
        <v>370</v>
      </c>
      <c r="E8" s="14" t="s">
        <v>98</v>
      </c>
      <c r="F8" s="14" t="s">
        <v>372</v>
      </c>
      <c r="G8" s="14" t="s">
        <v>100</v>
      </c>
      <c r="H8" s="14" t="s">
        <v>373</v>
      </c>
      <c r="I8" s="14" t="s">
        <v>374</v>
      </c>
      <c r="J8" s="14" t="s">
        <v>103</v>
      </c>
    </row>
    <row r="9" spans="2:10" ht="18" customHeight="1" x14ac:dyDescent="0.15">
      <c r="B9" s="8" t="s">
        <v>104</v>
      </c>
      <c r="C9" s="79">
        <v>5000000</v>
      </c>
      <c r="D9" s="79">
        <v>5073400</v>
      </c>
      <c r="E9" s="79">
        <v>0</v>
      </c>
      <c r="F9" s="79">
        <v>5073400</v>
      </c>
      <c r="G9" s="79">
        <v>5000000</v>
      </c>
      <c r="H9" s="105">
        <v>1</v>
      </c>
      <c r="I9" s="79">
        <v>5073400</v>
      </c>
      <c r="J9" s="106"/>
    </row>
    <row r="10" spans="2:10" ht="18" customHeight="1" x14ac:dyDescent="0.15">
      <c r="B10" s="8" t="s">
        <v>105</v>
      </c>
      <c r="C10" s="79">
        <v>182000000</v>
      </c>
      <c r="D10" s="79">
        <v>314675168</v>
      </c>
      <c r="E10" s="79">
        <v>3779287</v>
      </c>
      <c r="F10" s="79">
        <v>310895881</v>
      </c>
      <c r="G10" s="79">
        <v>0</v>
      </c>
      <c r="H10" s="79"/>
      <c r="I10" s="79"/>
      <c r="J10" s="106"/>
    </row>
    <row r="11" spans="2:10" ht="18" customHeight="1" x14ac:dyDescent="0.15">
      <c r="B11" s="8" t="s">
        <v>107</v>
      </c>
      <c r="C11" s="79">
        <v>200000000</v>
      </c>
      <c r="D11" s="79">
        <v>499915161</v>
      </c>
      <c r="E11" s="79">
        <v>162536905</v>
      </c>
      <c r="F11" s="79">
        <v>337378256</v>
      </c>
      <c r="G11" s="79">
        <v>0</v>
      </c>
      <c r="H11" s="79"/>
      <c r="I11" s="79"/>
      <c r="J11" s="106"/>
    </row>
    <row r="12" spans="2:10" ht="18" customHeight="1" x14ac:dyDescent="0.15">
      <c r="B12" s="8" t="s">
        <v>108</v>
      </c>
      <c r="C12" s="79">
        <v>300000000</v>
      </c>
      <c r="D12" s="79">
        <v>321946920</v>
      </c>
      <c r="E12" s="79">
        <v>3110506</v>
      </c>
      <c r="F12" s="79">
        <v>318836414</v>
      </c>
      <c r="G12" s="79">
        <v>0</v>
      </c>
      <c r="H12" s="79"/>
      <c r="I12" s="79"/>
      <c r="J12" s="106"/>
    </row>
    <row r="13" spans="2:10" ht="18" customHeight="1" x14ac:dyDescent="0.15">
      <c r="B13" s="8" t="s">
        <v>109</v>
      </c>
      <c r="C13" s="79">
        <v>5000000</v>
      </c>
      <c r="D13" s="79">
        <v>2857365024</v>
      </c>
      <c r="E13" s="79">
        <v>1182772037</v>
      </c>
      <c r="F13" s="79">
        <v>1674592987</v>
      </c>
      <c r="G13" s="79">
        <v>0</v>
      </c>
      <c r="H13" s="79"/>
      <c r="I13" s="79"/>
      <c r="J13" s="106"/>
    </row>
    <row r="14" spans="2:10" ht="18" customHeight="1" x14ac:dyDescent="0.15">
      <c r="B14" s="15" t="s">
        <v>310</v>
      </c>
      <c r="C14" s="79">
        <f>SUM(C9:C13)</f>
        <v>692000000</v>
      </c>
      <c r="D14" s="107"/>
      <c r="E14" s="107"/>
      <c r="F14" s="107"/>
      <c r="G14" s="107"/>
      <c r="H14" s="108"/>
      <c r="I14" s="107"/>
      <c r="J14" s="79"/>
    </row>
    <row r="15" spans="2:10" ht="11.25" customHeight="1" x14ac:dyDescent="0.15"/>
    <row r="16" spans="2:10" ht="13.5" customHeight="1" x14ac:dyDescent="0.15">
      <c r="B16" s="12" t="s">
        <v>111</v>
      </c>
      <c r="J16" s="5" t="s">
        <v>258</v>
      </c>
    </row>
    <row r="17" spans="2:10" ht="37.5" customHeight="1" x14ac:dyDescent="0.15">
      <c r="B17" s="13" t="s">
        <v>95</v>
      </c>
      <c r="C17" s="14" t="s">
        <v>112</v>
      </c>
      <c r="D17" s="14" t="s">
        <v>97</v>
      </c>
      <c r="E17" s="14" t="s">
        <v>98</v>
      </c>
      <c r="F17" s="121" t="s">
        <v>372</v>
      </c>
      <c r="G17" s="14" t="s">
        <v>100</v>
      </c>
      <c r="H17" s="121" t="s">
        <v>373</v>
      </c>
      <c r="I17" s="121" t="s">
        <v>374</v>
      </c>
      <c r="J17" s="14" t="s">
        <v>113</v>
      </c>
    </row>
    <row r="18" spans="2:10" ht="18" customHeight="1" x14ac:dyDescent="0.15">
      <c r="B18" s="8" t="s">
        <v>114</v>
      </c>
      <c r="C18" s="79">
        <v>11000000</v>
      </c>
      <c r="D18" s="79">
        <v>24556329000000</v>
      </c>
      <c r="E18" s="79">
        <v>24162382000000</v>
      </c>
      <c r="F18" s="79">
        <v>393946000000</v>
      </c>
      <c r="G18" s="79" t="s">
        <v>340</v>
      </c>
      <c r="H18" s="79"/>
      <c r="I18" s="79"/>
      <c r="J18" s="79"/>
    </row>
    <row r="19" spans="2:10" ht="18" customHeight="1" x14ac:dyDescent="0.15">
      <c r="B19" s="8" t="s">
        <v>115</v>
      </c>
      <c r="C19" s="79">
        <v>15217000</v>
      </c>
      <c r="D19" s="79">
        <v>3317055880</v>
      </c>
      <c r="E19" s="79">
        <v>3284421</v>
      </c>
      <c r="F19" s="79">
        <v>3313771459</v>
      </c>
      <c r="G19" s="79" t="s">
        <v>340</v>
      </c>
      <c r="H19" s="79"/>
      <c r="I19" s="79"/>
      <c r="J19" s="79"/>
    </row>
    <row r="20" spans="2:10" ht="18" customHeight="1" x14ac:dyDescent="0.15">
      <c r="B20" s="8" t="s">
        <v>116</v>
      </c>
      <c r="C20" s="79">
        <v>64000</v>
      </c>
      <c r="D20" s="79"/>
      <c r="E20" s="79"/>
      <c r="F20" s="79"/>
      <c r="G20" s="79"/>
      <c r="H20" s="105"/>
      <c r="I20" s="79"/>
      <c r="J20" s="79"/>
    </row>
    <row r="21" spans="2:10" ht="18" customHeight="1" x14ac:dyDescent="0.15">
      <c r="B21" s="8" t="s">
        <v>117</v>
      </c>
      <c r="C21" s="79">
        <v>5000000</v>
      </c>
      <c r="D21" s="79">
        <v>22995327503</v>
      </c>
      <c r="E21" s="79">
        <v>22459843761</v>
      </c>
      <c r="F21" s="79">
        <v>535483742</v>
      </c>
      <c r="G21" s="79" t="s">
        <v>340</v>
      </c>
      <c r="H21" s="79"/>
      <c r="I21" s="79"/>
      <c r="J21" s="79"/>
    </row>
    <row r="22" spans="2:10" ht="18" customHeight="1" x14ac:dyDescent="0.15">
      <c r="B22" s="8" t="s">
        <v>118</v>
      </c>
      <c r="C22" s="79">
        <v>6000000</v>
      </c>
      <c r="D22" s="79"/>
      <c r="E22" s="79"/>
      <c r="F22" s="79"/>
      <c r="G22" s="79"/>
      <c r="H22" s="105"/>
      <c r="I22" s="79"/>
      <c r="J22" s="79"/>
    </row>
    <row r="23" spans="2:10" ht="18" customHeight="1" x14ac:dyDescent="0.15">
      <c r="B23" s="8" t="s">
        <v>119</v>
      </c>
      <c r="C23" s="79">
        <v>2232000</v>
      </c>
      <c r="D23" s="79">
        <v>3750838565</v>
      </c>
      <c r="E23" s="79">
        <v>1976432466</v>
      </c>
      <c r="F23" s="79">
        <v>1774406099</v>
      </c>
      <c r="G23" s="79" t="s">
        <v>340</v>
      </c>
      <c r="H23" s="79"/>
      <c r="I23" s="79"/>
      <c r="J23" s="79"/>
    </row>
    <row r="24" spans="2:10" ht="18" customHeight="1" x14ac:dyDescent="0.15">
      <c r="B24" s="8" t="s">
        <v>120</v>
      </c>
      <c r="C24" s="79">
        <v>1000000</v>
      </c>
      <c r="D24" s="79">
        <v>1965883794</v>
      </c>
      <c r="E24" s="79">
        <v>505661729</v>
      </c>
      <c r="F24" s="79">
        <v>1460222065</v>
      </c>
      <c r="G24" s="79" t="s">
        <v>340</v>
      </c>
      <c r="H24" s="79"/>
      <c r="I24" s="79"/>
      <c r="J24" s="79"/>
    </row>
    <row r="25" spans="2:10" ht="18" customHeight="1" x14ac:dyDescent="0.15">
      <c r="B25" s="8" t="s">
        <v>121</v>
      </c>
      <c r="C25" s="79">
        <v>22000000</v>
      </c>
      <c r="D25" s="79">
        <v>4272832454</v>
      </c>
      <c r="E25" s="79">
        <v>522165858</v>
      </c>
      <c r="F25" s="79">
        <v>3750666596</v>
      </c>
      <c r="G25" s="79" t="s">
        <v>340</v>
      </c>
      <c r="H25" s="79"/>
      <c r="I25" s="79"/>
      <c r="J25" s="79"/>
    </row>
    <row r="26" spans="2:10" ht="18" customHeight="1" x14ac:dyDescent="0.15">
      <c r="B26" s="15" t="s">
        <v>310</v>
      </c>
      <c r="C26" s="40">
        <f>SUM(C18:C25)</f>
        <v>62513000</v>
      </c>
      <c r="D26" s="107"/>
      <c r="E26" s="107"/>
      <c r="F26" s="107"/>
      <c r="G26" s="107"/>
      <c r="H26" s="108"/>
      <c r="I26" s="107"/>
      <c r="J26" s="107"/>
    </row>
    <row r="27" spans="2:10" ht="13.5" customHeight="1" x14ac:dyDescent="0.15">
      <c r="B27" s="3" t="s">
        <v>311</v>
      </c>
    </row>
    <row r="28" spans="2:10" ht="13.5" customHeight="1" x14ac:dyDescent="0.15">
      <c r="B28" s="109" t="s">
        <v>337</v>
      </c>
    </row>
    <row r="29" spans="2:10" ht="11.2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Width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2" zoomScaleNormal="100" zoomScaleSheetLayoutView="100" workbookViewId="0"/>
  </sheetViews>
  <sheetFormatPr defaultColWidth="8.75" defaultRowHeight="11.25" x14ac:dyDescent="0.15"/>
  <cols>
    <col min="1" max="1" width="3.125" style="3" customWidth="1"/>
    <col min="2" max="2" width="27.25" style="3" bestFit="1" customWidth="1"/>
    <col min="3" max="8" width="15.625" style="3" customWidth="1"/>
    <col min="9" max="9" width="2.75" style="3" customWidth="1"/>
    <col min="10" max="16384" width="8.75" style="3"/>
  </cols>
  <sheetData>
    <row r="1" spans="2:9" ht="11.25" customHeight="1" x14ac:dyDescent="0.15">
      <c r="I1" s="34"/>
    </row>
    <row r="2" spans="2:9" ht="16.5" customHeight="1" x14ac:dyDescent="0.15">
      <c r="I2" s="34"/>
    </row>
    <row r="3" spans="2:9" ht="16.5" customHeight="1" x14ac:dyDescent="0.15">
      <c r="I3" s="34"/>
    </row>
    <row r="4" spans="2:9" ht="21" customHeight="1" x14ac:dyDescent="0.2">
      <c r="B4" s="10" t="s">
        <v>278</v>
      </c>
      <c r="I4" s="34"/>
    </row>
    <row r="5" spans="2:9" ht="13.5" customHeight="1" x14ac:dyDescent="0.15">
      <c r="B5" s="4" t="s">
        <v>253</v>
      </c>
      <c r="I5" s="34"/>
    </row>
    <row r="6" spans="2:9" ht="13.5" customHeight="1" x14ac:dyDescent="0.15">
      <c r="B6" s="4" t="str">
        <f>【一般会計等】有形固定資産の明細!I7</f>
        <v>令和４年度</v>
      </c>
      <c r="H6" s="5" t="s">
        <v>122</v>
      </c>
      <c r="I6" s="34"/>
    </row>
    <row r="7" spans="2:9" ht="22.5" customHeight="1" x14ac:dyDescent="0.15">
      <c r="B7" s="13" t="s">
        <v>123</v>
      </c>
      <c r="C7" s="13" t="s">
        <v>124</v>
      </c>
      <c r="D7" s="13" t="s">
        <v>125</v>
      </c>
      <c r="E7" s="13" t="s">
        <v>126</v>
      </c>
      <c r="F7" s="13" t="s">
        <v>81</v>
      </c>
      <c r="G7" s="14" t="s">
        <v>127</v>
      </c>
      <c r="H7" s="14" t="s">
        <v>93</v>
      </c>
      <c r="I7" s="34"/>
    </row>
    <row r="8" spans="2:9" ht="18" customHeight="1" x14ac:dyDescent="0.15">
      <c r="B8" s="8" t="s">
        <v>128</v>
      </c>
      <c r="C8" s="78">
        <v>28481533</v>
      </c>
      <c r="D8" s="78">
        <v>6412659</v>
      </c>
      <c r="E8" s="78">
        <v>0</v>
      </c>
      <c r="F8" s="78">
        <v>0</v>
      </c>
      <c r="G8" s="78">
        <v>34894191.702</v>
      </c>
      <c r="H8" s="9"/>
      <c r="I8" s="34"/>
    </row>
    <row r="9" spans="2:9" ht="18" customHeight="1" x14ac:dyDescent="0.15">
      <c r="B9" s="8" t="s">
        <v>129</v>
      </c>
      <c r="C9" s="78">
        <v>504309</v>
      </c>
      <c r="D9" s="78">
        <v>445901</v>
      </c>
      <c r="E9" s="78">
        <v>0</v>
      </c>
      <c r="F9" s="78">
        <v>0</v>
      </c>
      <c r="G9" s="78">
        <v>950210.25600000005</v>
      </c>
      <c r="H9" s="9"/>
      <c r="I9" s="34"/>
    </row>
    <row r="10" spans="2:9" ht="18" customHeight="1" x14ac:dyDescent="0.15">
      <c r="B10" s="8" t="s">
        <v>130</v>
      </c>
      <c r="C10" s="78">
        <v>1054697</v>
      </c>
      <c r="D10" s="78">
        <v>0</v>
      </c>
      <c r="E10" s="78">
        <v>0</v>
      </c>
      <c r="F10" s="78">
        <v>0</v>
      </c>
      <c r="G10" s="78">
        <v>1054697</v>
      </c>
      <c r="H10" s="9"/>
      <c r="I10" s="34"/>
    </row>
    <row r="11" spans="2:9" ht="18" customHeight="1" x14ac:dyDescent="0.15">
      <c r="B11" s="8" t="s">
        <v>131</v>
      </c>
      <c r="C11" s="78">
        <v>3111</v>
      </c>
      <c r="D11" s="78">
        <v>889</v>
      </c>
      <c r="E11" s="78">
        <v>0</v>
      </c>
      <c r="F11" s="78">
        <v>0</v>
      </c>
      <c r="G11" s="78">
        <v>4000</v>
      </c>
      <c r="H11" s="9"/>
      <c r="I11" s="34"/>
    </row>
    <row r="12" spans="2:9" ht="18" customHeight="1" x14ac:dyDescent="0.15">
      <c r="B12" s="8" t="s">
        <v>132</v>
      </c>
      <c r="C12" s="78">
        <v>657192</v>
      </c>
      <c r="D12" s="78">
        <v>187967</v>
      </c>
      <c r="E12" s="78">
        <v>0</v>
      </c>
      <c r="F12" s="78">
        <v>0</v>
      </c>
      <c r="G12" s="78">
        <v>845159.26199999999</v>
      </c>
      <c r="H12" s="9"/>
      <c r="I12" s="34"/>
    </row>
    <row r="13" spans="2:9" ht="18" customHeight="1" x14ac:dyDescent="0.15">
      <c r="B13" s="8" t="s">
        <v>133</v>
      </c>
      <c r="C13" s="78">
        <v>501650</v>
      </c>
      <c r="D13" s="78">
        <v>143480</v>
      </c>
      <c r="E13" s="78">
        <v>0</v>
      </c>
      <c r="F13" s="78">
        <v>0</v>
      </c>
      <c r="G13" s="78">
        <v>645130.147</v>
      </c>
      <c r="H13" s="9"/>
      <c r="I13" s="34"/>
    </row>
    <row r="14" spans="2:9" ht="18" customHeight="1" x14ac:dyDescent="0.15">
      <c r="B14" s="8" t="s">
        <v>134</v>
      </c>
      <c r="C14" s="78">
        <v>630625</v>
      </c>
      <c r="D14" s="78">
        <v>180369</v>
      </c>
      <c r="E14" s="78">
        <v>0</v>
      </c>
      <c r="F14" s="78">
        <v>0</v>
      </c>
      <c r="G14" s="78">
        <v>810993.92500000005</v>
      </c>
      <c r="H14" s="9"/>
      <c r="I14" s="34"/>
    </row>
    <row r="15" spans="2:9" ht="18" customHeight="1" x14ac:dyDescent="0.15">
      <c r="B15" s="8" t="s">
        <v>135</v>
      </c>
      <c r="C15" s="78">
        <v>16673551</v>
      </c>
      <c r="D15" s="78">
        <v>4768904</v>
      </c>
      <c r="E15" s="78">
        <v>0</v>
      </c>
      <c r="F15" s="78">
        <v>0</v>
      </c>
      <c r="G15" s="78">
        <v>21442455.033</v>
      </c>
      <c r="H15" s="9"/>
      <c r="I15" s="34"/>
    </row>
    <row r="16" spans="2:9" ht="18" customHeight="1" x14ac:dyDescent="0.15">
      <c r="B16" s="8" t="s">
        <v>136</v>
      </c>
      <c r="C16" s="78">
        <v>622732</v>
      </c>
      <c r="D16" s="78">
        <v>178111</v>
      </c>
      <c r="E16" s="78">
        <v>0</v>
      </c>
      <c r="F16" s="78">
        <v>0</v>
      </c>
      <c r="G16" s="78">
        <v>800843.32900000003</v>
      </c>
      <c r="H16" s="9"/>
      <c r="I16" s="34"/>
    </row>
    <row r="17" spans="2:9" ht="18" customHeight="1" x14ac:dyDescent="0.15">
      <c r="B17" s="8" t="s">
        <v>306</v>
      </c>
      <c r="C17" s="78">
        <v>11058</v>
      </c>
      <c r="D17" s="78">
        <v>3162</v>
      </c>
      <c r="E17" s="78">
        <v>0</v>
      </c>
      <c r="F17" s="78">
        <v>0</v>
      </c>
      <c r="G17" s="78">
        <v>14220.092000000001</v>
      </c>
      <c r="H17" s="9"/>
      <c r="I17" s="34"/>
    </row>
    <row r="18" spans="2:9" ht="18" customHeight="1" x14ac:dyDescent="0.15">
      <c r="B18" s="8" t="s">
        <v>307</v>
      </c>
      <c r="C18" s="78">
        <v>166275</v>
      </c>
      <c r="D18" s="78">
        <v>47558</v>
      </c>
      <c r="E18" s="78">
        <v>0</v>
      </c>
      <c r="F18" s="78">
        <v>0</v>
      </c>
      <c r="G18" s="78">
        <v>213832.86600000001</v>
      </c>
      <c r="H18" s="9"/>
      <c r="I18" s="34"/>
    </row>
    <row r="19" spans="2:9" ht="18" customHeight="1" x14ac:dyDescent="0.15">
      <c r="B19" s="8" t="s">
        <v>308</v>
      </c>
      <c r="C19" s="78">
        <v>15017951</v>
      </c>
      <c r="D19" s="78">
        <v>4295376</v>
      </c>
      <c r="E19" s="78">
        <v>0</v>
      </c>
      <c r="F19" s="78">
        <v>0</v>
      </c>
      <c r="G19" s="78">
        <v>19313326.804000001</v>
      </c>
      <c r="H19" s="9"/>
      <c r="I19" s="34"/>
    </row>
    <row r="20" spans="2:9" ht="18" customHeight="1" x14ac:dyDescent="0.15">
      <c r="B20" s="101" t="s">
        <v>331</v>
      </c>
      <c r="C20" s="78">
        <v>11375</v>
      </c>
      <c r="D20" s="78">
        <v>3253</v>
      </c>
      <c r="E20" s="78">
        <v>0</v>
      </c>
      <c r="F20" s="78">
        <v>0</v>
      </c>
      <c r="G20" s="78">
        <v>14628.442999999999</v>
      </c>
      <c r="H20" s="9"/>
      <c r="I20" s="34"/>
    </row>
    <row r="21" spans="2:9" ht="18" customHeight="1" x14ac:dyDescent="0.15">
      <c r="B21" s="111" t="s">
        <v>341</v>
      </c>
      <c r="C21" s="78">
        <v>5256</v>
      </c>
      <c r="D21" s="78">
        <v>1503</v>
      </c>
      <c r="E21" s="78">
        <v>0</v>
      </c>
      <c r="F21" s="78">
        <v>0</v>
      </c>
      <c r="G21" s="78">
        <v>6758.7370000000001</v>
      </c>
      <c r="H21" s="9"/>
      <c r="I21" s="34"/>
    </row>
    <row r="22" spans="2:9" ht="18" customHeight="1" x14ac:dyDescent="0.15">
      <c r="B22" s="8" t="s">
        <v>137</v>
      </c>
      <c r="C22" s="78">
        <v>6846</v>
      </c>
      <c r="D22" s="78">
        <v>0</v>
      </c>
      <c r="E22" s="78">
        <v>0</v>
      </c>
      <c r="F22" s="78">
        <v>93154</v>
      </c>
      <c r="G22" s="78">
        <v>100000</v>
      </c>
      <c r="H22" s="9"/>
      <c r="I22" s="34"/>
    </row>
    <row r="23" spans="2:9" ht="18" customHeight="1" x14ac:dyDescent="0.15">
      <c r="B23" s="8" t="s">
        <v>138</v>
      </c>
      <c r="C23" s="78">
        <v>81964</v>
      </c>
      <c r="D23" s="78">
        <v>0</v>
      </c>
      <c r="E23" s="78">
        <v>0</v>
      </c>
      <c r="F23" s="78">
        <v>138036</v>
      </c>
      <c r="G23" s="78">
        <v>220000</v>
      </c>
      <c r="H23" s="9"/>
      <c r="I23" s="34"/>
    </row>
    <row r="24" spans="2:9" ht="18" customHeight="1" x14ac:dyDescent="0.15">
      <c r="B24" s="15" t="s">
        <v>310</v>
      </c>
      <c r="C24" s="78">
        <v>64430125</v>
      </c>
      <c r="D24" s="78">
        <v>16669132</v>
      </c>
      <c r="E24" s="78">
        <v>0</v>
      </c>
      <c r="F24" s="78">
        <v>231190</v>
      </c>
      <c r="G24" s="78">
        <v>81330447.596000001</v>
      </c>
      <c r="H24" s="9"/>
      <c r="I24" s="34"/>
    </row>
    <row r="25" spans="2:9" x14ac:dyDescent="0.15">
      <c r="I25" s="34"/>
    </row>
    <row r="26" spans="2:9" x14ac:dyDescent="0.15">
      <c r="I26" s="34"/>
    </row>
    <row r="27" spans="2:9" x14ac:dyDescent="0.15">
      <c r="I27" s="34"/>
    </row>
    <row r="28" spans="2:9" x14ac:dyDescent="0.15">
      <c r="I28" s="34"/>
    </row>
    <row r="29" spans="2:9" x14ac:dyDescent="0.15">
      <c r="I29" s="34"/>
    </row>
    <row r="30" spans="2:9" x14ac:dyDescent="0.15">
      <c r="I30" s="34"/>
    </row>
    <row r="41" ht="7.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zoomScaleNormal="100" zoomScaleSheetLayoutView="100" workbookViewId="0"/>
  </sheetViews>
  <sheetFormatPr defaultColWidth="8.75" defaultRowHeight="11.25" x14ac:dyDescent="0.15"/>
  <cols>
    <col min="1" max="1" width="5.625" style="3" customWidth="1"/>
    <col min="2" max="2" width="27.25" style="3" customWidth="1"/>
    <col min="3" max="7" width="18.25" style="3" customWidth="1"/>
    <col min="8" max="8" width="2.625" style="3" customWidth="1"/>
    <col min="9" max="16384" width="8.75" style="3"/>
  </cols>
  <sheetData>
    <row r="1" spans="2:7" ht="11.25" customHeight="1" x14ac:dyDescent="0.15"/>
    <row r="3" spans="2:7" ht="11.25" customHeight="1" x14ac:dyDescent="0.15"/>
    <row r="4" spans="2:7" ht="11.25" customHeight="1" x14ac:dyDescent="0.15"/>
    <row r="5" spans="2:7" ht="11.25" customHeight="1" x14ac:dyDescent="0.15"/>
    <row r="6" spans="2:7" ht="11.25" customHeight="1" x14ac:dyDescent="0.15"/>
    <row r="7" spans="2:7" ht="11.25" customHeight="1" x14ac:dyDescent="0.15"/>
    <row r="8" spans="2:7" ht="11.25" customHeight="1" x14ac:dyDescent="0.15"/>
    <row r="9" spans="2:7" ht="11.25" customHeight="1" x14ac:dyDescent="0.15"/>
    <row r="10" spans="2:7" ht="11.25" customHeight="1" x14ac:dyDescent="0.15"/>
    <row r="11" spans="2:7" ht="11.25" customHeight="1" x14ac:dyDescent="0.15"/>
    <row r="12" spans="2:7" ht="11.25" customHeight="1" x14ac:dyDescent="0.15"/>
    <row r="13" spans="2:7" ht="21" customHeight="1" x14ac:dyDescent="0.2">
      <c r="B13" s="10" t="s">
        <v>279</v>
      </c>
    </row>
    <row r="14" spans="2:7" ht="13.5" customHeight="1" x14ac:dyDescent="0.15">
      <c r="B14" s="4" t="s">
        <v>253</v>
      </c>
    </row>
    <row r="15" spans="2:7" ht="13.5" customHeight="1" x14ac:dyDescent="0.15">
      <c r="B15" s="4" t="str">
        <f>【一般会計等】有形固定資産の明細!I7</f>
        <v>令和４年度</v>
      </c>
      <c r="G15" s="5" t="s">
        <v>257</v>
      </c>
    </row>
    <row r="16" spans="2:7" ht="22.5" customHeight="1" x14ac:dyDescent="0.15">
      <c r="B16" s="123" t="s">
        <v>139</v>
      </c>
      <c r="C16" s="123" t="s">
        <v>140</v>
      </c>
      <c r="D16" s="123"/>
      <c r="E16" s="123" t="s">
        <v>141</v>
      </c>
      <c r="F16" s="123"/>
      <c r="G16" s="124" t="s">
        <v>142</v>
      </c>
    </row>
    <row r="17" spans="2:7" ht="22.5" customHeight="1" x14ac:dyDescent="0.15">
      <c r="B17" s="123"/>
      <c r="C17" s="13" t="s">
        <v>143</v>
      </c>
      <c r="D17" s="14" t="s">
        <v>144</v>
      </c>
      <c r="E17" s="13" t="s">
        <v>143</v>
      </c>
      <c r="F17" s="14" t="s">
        <v>144</v>
      </c>
      <c r="G17" s="123"/>
    </row>
    <row r="18" spans="2:7" ht="18" customHeight="1" x14ac:dyDescent="0.15">
      <c r="B18" s="8" t="s">
        <v>145</v>
      </c>
      <c r="C18" s="79">
        <v>0</v>
      </c>
      <c r="D18" s="79">
        <v>0</v>
      </c>
      <c r="E18" s="79">
        <v>0</v>
      </c>
      <c r="F18" s="79">
        <v>0</v>
      </c>
      <c r="G18" s="79"/>
    </row>
    <row r="19" spans="2:7" ht="18" customHeight="1" x14ac:dyDescent="0.15">
      <c r="B19" s="8" t="s">
        <v>146</v>
      </c>
      <c r="C19" s="79">
        <v>0</v>
      </c>
      <c r="D19" s="79">
        <v>0</v>
      </c>
      <c r="E19" s="79">
        <v>0</v>
      </c>
      <c r="F19" s="79">
        <v>0</v>
      </c>
      <c r="G19" s="79"/>
    </row>
    <row r="20" spans="2:7" ht="18" customHeight="1" x14ac:dyDescent="0.15">
      <c r="B20" s="8" t="s">
        <v>147</v>
      </c>
      <c r="C20" s="79">
        <v>15783500</v>
      </c>
      <c r="D20" s="79">
        <v>1274</v>
      </c>
      <c r="E20" s="79">
        <v>10356500</v>
      </c>
      <c r="F20" s="79">
        <v>556</v>
      </c>
      <c r="G20" s="79"/>
    </row>
    <row r="21" spans="2:7" ht="18" customHeight="1" x14ac:dyDescent="0.15">
      <c r="B21" s="8" t="s">
        <v>148</v>
      </c>
      <c r="C21" s="79">
        <v>5618256</v>
      </c>
      <c r="D21" s="79">
        <v>441</v>
      </c>
      <c r="E21" s="79">
        <v>1123860</v>
      </c>
      <c r="F21" s="79">
        <v>110</v>
      </c>
      <c r="G21" s="79"/>
    </row>
    <row r="22" spans="2:7" ht="18" customHeight="1" x14ac:dyDescent="0.15">
      <c r="B22" s="8" t="s">
        <v>149</v>
      </c>
      <c r="C22" s="79">
        <v>0</v>
      </c>
      <c r="D22" s="79">
        <v>0</v>
      </c>
      <c r="E22" s="79">
        <v>0</v>
      </c>
      <c r="F22" s="79">
        <v>0</v>
      </c>
      <c r="G22" s="79"/>
    </row>
    <row r="23" spans="2:7" ht="18" customHeight="1" x14ac:dyDescent="0.15">
      <c r="B23" s="8" t="s">
        <v>150</v>
      </c>
      <c r="C23" s="79">
        <v>86390344</v>
      </c>
      <c r="D23" s="79">
        <v>4820.7421430698541</v>
      </c>
      <c r="E23" s="79">
        <v>25609793</v>
      </c>
      <c r="F23" s="79">
        <v>1429.2815537859874</v>
      </c>
      <c r="G23" s="79"/>
    </row>
    <row r="24" spans="2:7" ht="18" customHeight="1" x14ac:dyDescent="0.15">
      <c r="B24" s="15" t="s">
        <v>310</v>
      </c>
      <c r="C24" s="79">
        <v>107792100</v>
      </c>
      <c r="D24" s="79">
        <v>6015</v>
      </c>
      <c r="E24" s="79">
        <v>37090153</v>
      </c>
      <c r="F24" s="79">
        <v>2070</v>
      </c>
      <c r="G24" s="79"/>
    </row>
    <row r="25" spans="2:7" ht="11.25" customHeight="1" x14ac:dyDescent="0.15"/>
    <row r="26" spans="2:7" ht="11.25" customHeight="1" x14ac:dyDescent="0.15"/>
    <row r="27" spans="2:7" ht="11.25" customHeight="1" x14ac:dyDescent="0.15"/>
    <row r="28" spans="2:7" ht="11.25" customHeight="1" x14ac:dyDescent="0.15"/>
    <row r="29" spans="2:7" ht="11.25" customHeight="1" x14ac:dyDescent="0.15"/>
    <row r="30" spans="2:7" ht="11.25" customHeight="1" x14ac:dyDescent="0.15"/>
    <row r="31" spans="2:7" ht="11.25" customHeight="1" x14ac:dyDescent="0.15"/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</sheetData>
  <mergeCells count="4">
    <mergeCell ref="B16:B17"/>
    <mergeCell ref="C16:D16"/>
    <mergeCell ref="E16:F16"/>
    <mergeCell ref="G16:G1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26.5" style="3" customWidth="1"/>
    <col min="3" max="4" width="15.75" style="3" customWidth="1"/>
    <col min="5" max="5" width="4.25" style="3" customWidth="1"/>
    <col min="6" max="6" width="26.5" style="3" customWidth="1"/>
    <col min="7" max="8" width="15.75" style="3" customWidth="1"/>
    <col min="9" max="9" width="2.625" style="3" customWidth="1"/>
    <col min="10" max="16384" width="8.75" style="3"/>
  </cols>
  <sheetData>
    <row r="1" spans="2:8" ht="11.25" customHeight="1" x14ac:dyDescent="0.15"/>
    <row r="2" spans="2:8" ht="11.25" customHeight="1" x14ac:dyDescent="0.15"/>
    <row r="3" spans="2:8" ht="11.25" customHeight="1" x14ac:dyDescent="0.15"/>
    <row r="4" spans="2:8" ht="11.25" customHeight="1" x14ac:dyDescent="0.15"/>
    <row r="5" spans="2:8" ht="21" customHeight="1" x14ac:dyDescent="0.2">
      <c r="B5" s="10" t="s">
        <v>280</v>
      </c>
      <c r="F5" s="10" t="s">
        <v>281</v>
      </c>
    </row>
    <row r="6" spans="2:8" ht="17.25" customHeight="1" x14ac:dyDescent="0.15">
      <c r="B6" s="4" t="s">
        <v>253</v>
      </c>
      <c r="F6" s="4" t="s">
        <v>259</v>
      </c>
    </row>
    <row r="7" spans="2:8" ht="17.25" customHeight="1" x14ac:dyDescent="0.15">
      <c r="B7" s="4" t="str">
        <f>【一般会計等】有形固定資産の明細!I7</f>
        <v>令和４年度</v>
      </c>
      <c r="D7" s="5" t="s">
        <v>260</v>
      </c>
      <c r="F7" s="4" t="str">
        <f>B7</f>
        <v>令和４年度</v>
      </c>
      <c r="H7" s="5" t="s">
        <v>260</v>
      </c>
    </row>
    <row r="8" spans="2:8" ht="30" customHeight="1" x14ac:dyDescent="0.15">
      <c r="B8" s="13" t="s">
        <v>139</v>
      </c>
      <c r="C8" s="13" t="s">
        <v>143</v>
      </c>
      <c r="D8" s="13" t="s">
        <v>151</v>
      </c>
      <c r="F8" s="13" t="s">
        <v>139</v>
      </c>
      <c r="G8" s="13" t="s">
        <v>143</v>
      </c>
      <c r="H8" s="13" t="s">
        <v>151</v>
      </c>
    </row>
    <row r="9" spans="2:8" ht="20.100000000000001" customHeight="1" x14ac:dyDescent="0.15">
      <c r="B9" s="8" t="s">
        <v>152</v>
      </c>
      <c r="C9" s="40"/>
      <c r="D9" s="40"/>
      <c r="F9" s="8" t="s">
        <v>152</v>
      </c>
      <c r="G9" s="40"/>
      <c r="H9" s="40"/>
    </row>
    <row r="10" spans="2:8" ht="20.100000000000001" customHeight="1" x14ac:dyDescent="0.15">
      <c r="B10" s="8" t="s">
        <v>153</v>
      </c>
      <c r="C10" s="80">
        <v>27363314</v>
      </c>
      <c r="D10" s="80">
        <v>0</v>
      </c>
      <c r="F10" s="8" t="s">
        <v>153</v>
      </c>
      <c r="G10" s="80">
        <v>0</v>
      </c>
      <c r="H10" s="80">
        <v>0</v>
      </c>
    </row>
    <row r="11" spans="2:8" ht="20.100000000000001" customHeight="1" x14ac:dyDescent="0.15">
      <c r="B11" s="8" t="s">
        <v>154</v>
      </c>
      <c r="C11" s="80">
        <v>44105381</v>
      </c>
      <c r="D11" s="80">
        <v>1992036</v>
      </c>
      <c r="F11" s="8" t="s">
        <v>154</v>
      </c>
      <c r="G11" s="80">
        <v>3778750</v>
      </c>
      <c r="H11" s="80">
        <v>170669</v>
      </c>
    </row>
    <row r="12" spans="2:8" ht="20.100000000000001" customHeight="1" x14ac:dyDescent="0.15">
      <c r="B12" s="8" t="s">
        <v>155</v>
      </c>
      <c r="C12" s="80">
        <v>1187400</v>
      </c>
      <c r="D12" s="80">
        <v>0</v>
      </c>
      <c r="F12" s="8" t="s">
        <v>155</v>
      </c>
      <c r="G12" s="80">
        <v>0</v>
      </c>
      <c r="H12" s="80">
        <v>0</v>
      </c>
    </row>
    <row r="13" spans="2:8" ht="20.100000000000001" customHeight="1" x14ac:dyDescent="0.15">
      <c r="B13" s="8" t="s">
        <v>156</v>
      </c>
      <c r="C13" s="80">
        <v>21617423</v>
      </c>
      <c r="D13" s="80">
        <v>889551</v>
      </c>
      <c r="F13" s="8" t="s">
        <v>156</v>
      </c>
      <c r="G13" s="80">
        <v>5404188</v>
      </c>
      <c r="H13" s="80">
        <v>222381</v>
      </c>
    </row>
    <row r="14" spans="2:8" ht="20.100000000000001" customHeight="1" x14ac:dyDescent="0.15">
      <c r="B14" s="8" t="s">
        <v>157</v>
      </c>
      <c r="C14" s="80">
        <v>7355339</v>
      </c>
      <c r="D14" s="80">
        <v>43333</v>
      </c>
      <c r="F14" s="8" t="s">
        <v>157</v>
      </c>
      <c r="G14" s="80">
        <v>99570</v>
      </c>
      <c r="H14" s="80">
        <v>587</v>
      </c>
    </row>
    <row r="15" spans="2:8" ht="20.100000000000001" customHeight="1" thickBot="1" x14ac:dyDescent="0.2">
      <c r="B15" s="19" t="s">
        <v>158</v>
      </c>
      <c r="C15" s="80">
        <v>101628857</v>
      </c>
      <c r="D15" s="80">
        <v>2924920</v>
      </c>
      <c r="F15" s="19" t="s">
        <v>158</v>
      </c>
      <c r="G15" s="82">
        <v>9282508</v>
      </c>
      <c r="H15" s="82">
        <v>393637</v>
      </c>
    </row>
    <row r="16" spans="2:8" ht="20.100000000000001" customHeight="1" thickTop="1" x14ac:dyDescent="0.15">
      <c r="B16" s="8" t="s">
        <v>159</v>
      </c>
      <c r="C16" s="44"/>
      <c r="D16" s="44"/>
      <c r="F16" s="8" t="s">
        <v>159</v>
      </c>
      <c r="G16" s="81"/>
      <c r="H16" s="81"/>
    </row>
    <row r="17" spans="2:8" ht="20.100000000000001" customHeight="1" x14ac:dyDescent="0.15">
      <c r="B17" s="8" t="s">
        <v>160</v>
      </c>
      <c r="C17" s="80">
        <v>311385502</v>
      </c>
      <c r="D17" s="80">
        <v>25968280</v>
      </c>
      <c r="F17" s="8" t="s">
        <v>160</v>
      </c>
      <c r="G17" s="80">
        <v>372320948</v>
      </c>
      <c r="H17" s="80">
        <v>31050048</v>
      </c>
    </row>
    <row r="18" spans="2:8" ht="20.100000000000001" customHeight="1" x14ac:dyDescent="0.15">
      <c r="B18" s="8" t="s">
        <v>161</v>
      </c>
      <c r="C18" s="80">
        <v>3367211</v>
      </c>
      <c r="D18" s="80">
        <v>398960</v>
      </c>
      <c r="F18" s="8" t="s">
        <v>161</v>
      </c>
      <c r="G18" s="80">
        <v>1929578</v>
      </c>
      <c r="H18" s="80">
        <v>228624</v>
      </c>
    </row>
    <row r="19" spans="2:8" ht="20.100000000000001" customHeight="1" x14ac:dyDescent="0.15">
      <c r="B19" s="100" t="s">
        <v>162</v>
      </c>
      <c r="C19" s="80">
        <v>10846705</v>
      </c>
      <c r="D19" s="80">
        <v>1115270</v>
      </c>
      <c r="F19" s="100" t="s">
        <v>162</v>
      </c>
      <c r="G19" s="80">
        <v>4911345</v>
      </c>
      <c r="H19" s="80">
        <v>504990</v>
      </c>
    </row>
    <row r="20" spans="2:8" ht="20.100000000000001" customHeight="1" x14ac:dyDescent="0.15">
      <c r="B20" s="100" t="s">
        <v>163</v>
      </c>
      <c r="C20" s="80">
        <v>30072701</v>
      </c>
      <c r="D20" s="80">
        <v>4675649</v>
      </c>
      <c r="F20" s="100" t="s">
        <v>163</v>
      </c>
      <c r="G20" s="80">
        <v>2409650</v>
      </c>
      <c r="H20" s="80">
        <v>374648</v>
      </c>
    </row>
    <row r="21" spans="2:8" ht="20.100000000000001" customHeight="1" x14ac:dyDescent="0.15">
      <c r="B21" s="8" t="s">
        <v>324</v>
      </c>
      <c r="C21" s="80">
        <v>348219925</v>
      </c>
      <c r="D21" s="80">
        <v>32364724</v>
      </c>
      <c r="F21" s="8" t="s">
        <v>164</v>
      </c>
      <c r="G21" s="80">
        <v>36792277</v>
      </c>
      <c r="H21" s="80">
        <v>3419597</v>
      </c>
    </row>
    <row r="22" spans="2:8" ht="20.100000000000001" customHeight="1" thickBot="1" x14ac:dyDescent="0.2">
      <c r="B22" s="19" t="s">
        <v>158</v>
      </c>
      <c r="C22" s="82">
        <v>703892044</v>
      </c>
      <c r="D22" s="82">
        <v>64522883</v>
      </c>
      <c r="F22" s="19" t="s">
        <v>158</v>
      </c>
      <c r="G22" s="82">
        <v>418363798</v>
      </c>
      <c r="H22" s="82">
        <v>35577907</v>
      </c>
    </row>
    <row r="23" spans="2:8" ht="20.100000000000001" customHeight="1" thickTop="1" x14ac:dyDescent="0.15">
      <c r="B23" s="15" t="s">
        <v>310</v>
      </c>
      <c r="C23" s="81">
        <v>805520901</v>
      </c>
      <c r="D23" s="81">
        <v>67447803</v>
      </c>
      <c r="F23" s="15" t="s">
        <v>310</v>
      </c>
      <c r="G23" s="81">
        <v>427646306</v>
      </c>
      <c r="H23" s="81">
        <v>35971544</v>
      </c>
    </row>
    <row r="24" spans="2:8" ht="11.25" customHeight="1" x14ac:dyDescent="0.15"/>
    <row r="25" spans="2:8" ht="11.25" customHeight="1" x14ac:dyDescent="0.15"/>
    <row r="26" spans="2:8" ht="11.25" customHeight="1" x14ac:dyDescent="0.15"/>
    <row r="27" spans="2:8" ht="11.25" customHeight="1" x14ac:dyDescent="0.15"/>
    <row r="28" spans="2:8" ht="11.25" customHeight="1" x14ac:dyDescent="0.15"/>
    <row r="29" spans="2:8" ht="11.25" customHeight="1" x14ac:dyDescent="0.15"/>
    <row r="30" spans="2:8" ht="11.25" customHeight="1" x14ac:dyDescent="0.15"/>
    <row r="31" spans="2:8" ht="11.25" customHeight="1" x14ac:dyDescent="0.15"/>
    <row r="32" spans="2:8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>
    <evenHeader xml:space="preserve">&amp;R&amp;"ＭＳ 明朝,斜体"&amp;10 &amp;"ＭＳ Ｐ明朝,斜体"&amp;12 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opLeftCell="A3" zoomScaleNormal="100" zoomScaleSheetLayoutView="100" workbookViewId="0"/>
  </sheetViews>
  <sheetFormatPr defaultColWidth="8.75" defaultRowHeight="11.25" x14ac:dyDescent="0.15"/>
  <cols>
    <col min="1" max="1" width="2.625" style="3" customWidth="1"/>
    <col min="2" max="2" width="17.375" style="3" customWidth="1"/>
    <col min="3" max="8" width="10.875" style="3" customWidth="1"/>
    <col min="9" max="11" width="9.625" style="3" customWidth="1"/>
    <col min="12" max="12" width="10.875" style="3" customWidth="1"/>
    <col min="13" max="13" width="2.625" style="3" customWidth="1"/>
    <col min="14" max="16384" width="8.75" style="3"/>
  </cols>
  <sheetData>
    <row r="1" spans="2:13" ht="11.25" customHeight="1" x14ac:dyDescent="0.15">
      <c r="M1" s="34"/>
    </row>
    <row r="2" spans="2:13" x14ac:dyDescent="0.15">
      <c r="M2" s="34"/>
    </row>
    <row r="3" spans="2:13" x14ac:dyDescent="0.15">
      <c r="M3" s="34"/>
    </row>
    <row r="4" spans="2:13" x14ac:dyDescent="0.15">
      <c r="M4" s="34"/>
    </row>
    <row r="5" spans="2:13" ht="13.5" customHeight="1" x14ac:dyDescent="0.15">
      <c r="B5" s="4" t="s">
        <v>282</v>
      </c>
      <c r="M5" s="34"/>
    </row>
    <row r="6" spans="2:13" ht="11.25" customHeight="1" x14ac:dyDescent="0.15">
      <c r="M6" s="34"/>
    </row>
    <row r="7" spans="2:13" ht="21" customHeight="1" x14ac:dyDescent="0.2">
      <c r="B7" s="10" t="s">
        <v>283</v>
      </c>
      <c r="M7" s="34"/>
    </row>
    <row r="8" spans="2:13" ht="13.5" customHeight="1" x14ac:dyDescent="0.15">
      <c r="B8" s="4" t="s">
        <v>253</v>
      </c>
      <c r="M8" s="34"/>
    </row>
    <row r="9" spans="2:13" ht="13.5" customHeight="1" x14ac:dyDescent="0.15">
      <c r="B9" s="4" t="str">
        <f>【一般会計等】有形固定資産の明細!I7</f>
        <v>令和４年度</v>
      </c>
      <c r="J9" s="5"/>
      <c r="K9" s="5"/>
      <c r="L9" s="5" t="s">
        <v>309</v>
      </c>
      <c r="M9" s="34"/>
    </row>
    <row r="10" spans="2:13" ht="30.75" customHeight="1" x14ac:dyDescent="0.15">
      <c r="B10" s="123" t="s">
        <v>123</v>
      </c>
      <c r="C10" s="125" t="s">
        <v>165</v>
      </c>
      <c r="D10" s="20"/>
      <c r="E10" s="123" t="s">
        <v>166</v>
      </c>
      <c r="F10" s="124" t="s">
        <v>167</v>
      </c>
      <c r="G10" s="123" t="s">
        <v>168</v>
      </c>
      <c r="H10" s="124" t="s">
        <v>169</v>
      </c>
      <c r="I10" s="125" t="s">
        <v>170</v>
      </c>
      <c r="J10" s="73"/>
      <c r="K10" s="49"/>
      <c r="L10" s="123" t="s">
        <v>81</v>
      </c>
      <c r="M10" s="34"/>
    </row>
    <row r="11" spans="2:13" ht="30.75" customHeight="1" x14ac:dyDescent="0.15">
      <c r="B11" s="123"/>
      <c r="C11" s="123"/>
      <c r="D11" s="119" t="s">
        <v>366</v>
      </c>
      <c r="E11" s="123"/>
      <c r="F11" s="123"/>
      <c r="G11" s="123"/>
      <c r="H11" s="123"/>
      <c r="I11" s="123"/>
      <c r="J11" s="118" t="s">
        <v>171</v>
      </c>
      <c r="K11" s="118" t="s">
        <v>303</v>
      </c>
      <c r="L11" s="123"/>
      <c r="M11" s="34"/>
    </row>
    <row r="12" spans="2:13" ht="18" customHeight="1" x14ac:dyDescent="0.15">
      <c r="B12" s="8" t="s">
        <v>172</v>
      </c>
      <c r="C12" s="40"/>
      <c r="D12" s="46"/>
      <c r="E12" s="47"/>
      <c r="F12" s="40"/>
      <c r="G12" s="40"/>
      <c r="H12" s="40"/>
      <c r="I12" s="40"/>
      <c r="J12" s="40"/>
      <c r="K12" s="40"/>
      <c r="L12" s="40"/>
      <c r="M12" s="34"/>
    </row>
    <row r="13" spans="2:13" ht="18" customHeight="1" x14ac:dyDescent="0.15">
      <c r="B13" s="8" t="s">
        <v>173</v>
      </c>
      <c r="C13" s="79">
        <v>935321187</v>
      </c>
      <c r="D13" s="83">
        <v>431126328</v>
      </c>
      <c r="E13" s="85">
        <v>430321187</v>
      </c>
      <c r="F13" s="79">
        <v>0</v>
      </c>
      <c r="G13" s="79">
        <v>505000000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34"/>
    </row>
    <row r="14" spans="2:13" ht="18" customHeight="1" x14ac:dyDescent="0.15">
      <c r="B14" s="8" t="s">
        <v>174</v>
      </c>
      <c r="C14" s="79">
        <v>336994739</v>
      </c>
      <c r="D14" s="79">
        <v>5439950</v>
      </c>
      <c r="E14" s="85">
        <v>10994739</v>
      </c>
      <c r="F14" s="79">
        <v>0</v>
      </c>
      <c r="G14" s="79">
        <v>326000000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34"/>
    </row>
    <row r="15" spans="2:13" ht="18" customHeight="1" x14ac:dyDescent="0.15">
      <c r="B15" s="8" t="s">
        <v>175</v>
      </c>
      <c r="C15" s="79">
        <v>227858506</v>
      </c>
      <c r="D15" s="79">
        <v>34701637</v>
      </c>
      <c r="E15" s="85">
        <v>0</v>
      </c>
      <c r="F15" s="79">
        <v>227858506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34"/>
    </row>
    <row r="16" spans="2:13" ht="18" customHeight="1" x14ac:dyDescent="0.15">
      <c r="B16" s="8" t="s">
        <v>176</v>
      </c>
      <c r="C16" s="79">
        <v>5676215910</v>
      </c>
      <c r="D16" s="83">
        <v>415899536</v>
      </c>
      <c r="E16" s="85">
        <v>1837696379</v>
      </c>
      <c r="F16" s="79">
        <v>186328136</v>
      </c>
      <c r="G16" s="79">
        <v>1857000000</v>
      </c>
      <c r="H16" s="79">
        <v>292573709</v>
      </c>
      <c r="I16" s="79">
        <v>0</v>
      </c>
      <c r="J16" s="79">
        <v>0</v>
      </c>
      <c r="K16" s="79">
        <v>0</v>
      </c>
      <c r="L16" s="79">
        <v>1502617686</v>
      </c>
      <c r="M16" s="34"/>
    </row>
    <row r="17" spans="2:13" ht="18" customHeight="1" x14ac:dyDescent="0.15">
      <c r="B17" s="8" t="s">
        <v>177</v>
      </c>
      <c r="C17" s="79">
        <v>2453441645</v>
      </c>
      <c r="D17" s="83">
        <v>1352718205</v>
      </c>
      <c r="E17" s="85">
        <v>3020547</v>
      </c>
      <c r="F17" s="79">
        <v>50215200</v>
      </c>
      <c r="G17" s="79">
        <v>2239000000</v>
      </c>
      <c r="H17" s="79">
        <v>0</v>
      </c>
      <c r="I17" s="79">
        <v>0</v>
      </c>
      <c r="J17" s="79">
        <v>0</v>
      </c>
      <c r="K17" s="79">
        <v>0</v>
      </c>
      <c r="L17" s="79">
        <v>161205898</v>
      </c>
      <c r="M17" s="34"/>
    </row>
    <row r="18" spans="2:13" ht="18" customHeight="1" x14ac:dyDescent="0.15">
      <c r="B18" s="8" t="s">
        <v>178</v>
      </c>
      <c r="C18" s="79">
        <v>1440004199</v>
      </c>
      <c r="D18" s="83">
        <v>15500262</v>
      </c>
      <c r="E18" s="85">
        <v>0</v>
      </c>
      <c r="F18" s="79">
        <v>461000000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979004199</v>
      </c>
      <c r="M18" s="34"/>
    </row>
    <row r="19" spans="2:13" ht="18" customHeight="1" x14ac:dyDescent="0.15">
      <c r="B19" s="8" t="s">
        <v>179</v>
      </c>
      <c r="C19" s="40"/>
      <c r="D19" s="46"/>
      <c r="E19" s="85"/>
      <c r="F19" s="79"/>
      <c r="G19" s="79"/>
      <c r="H19" s="79"/>
      <c r="I19" s="79"/>
      <c r="J19" s="79"/>
      <c r="K19" s="79"/>
      <c r="L19" s="79"/>
      <c r="M19" s="34"/>
    </row>
    <row r="20" spans="2:13" ht="18" customHeight="1" x14ac:dyDescent="0.15">
      <c r="B20" s="8" t="s">
        <v>180</v>
      </c>
      <c r="C20" s="79">
        <v>0</v>
      </c>
      <c r="D20" s="79">
        <v>0</v>
      </c>
      <c r="E20" s="85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34"/>
    </row>
    <row r="21" spans="2:13" ht="18" customHeight="1" x14ac:dyDescent="0.15">
      <c r="B21" s="8" t="s">
        <v>181</v>
      </c>
      <c r="C21" s="79">
        <v>443705670</v>
      </c>
      <c r="D21" s="83">
        <v>219989833</v>
      </c>
      <c r="E21" s="85">
        <v>0</v>
      </c>
      <c r="F21" s="79">
        <v>0</v>
      </c>
      <c r="G21" s="79">
        <v>0</v>
      </c>
      <c r="H21" s="79">
        <v>443705670</v>
      </c>
      <c r="I21" s="79">
        <v>0</v>
      </c>
      <c r="J21" s="79">
        <v>0</v>
      </c>
      <c r="K21" s="79">
        <v>0</v>
      </c>
      <c r="L21" s="79">
        <v>0</v>
      </c>
      <c r="M21" s="34"/>
    </row>
    <row r="22" spans="2:13" ht="18" customHeight="1" x14ac:dyDescent="0.15">
      <c r="B22" s="8" t="s">
        <v>182</v>
      </c>
      <c r="C22" s="79">
        <v>0</v>
      </c>
      <c r="D22" s="79">
        <v>0</v>
      </c>
      <c r="E22" s="85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34"/>
    </row>
    <row r="23" spans="2:13" ht="18" customHeight="1" x14ac:dyDescent="0.15">
      <c r="B23" s="8" t="s">
        <v>178</v>
      </c>
      <c r="C23" s="79">
        <v>0</v>
      </c>
      <c r="D23" s="79">
        <v>0</v>
      </c>
      <c r="E23" s="85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34"/>
    </row>
    <row r="24" spans="2:13" ht="18" customHeight="1" x14ac:dyDescent="0.15">
      <c r="B24" s="15" t="s">
        <v>310</v>
      </c>
      <c r="C24" s="79">
        <v>11513541856</v>
      </c>
      <c r="D24" s="83">
        <v>2475375751</v>
      </c>
      <c r="E24" s="85">
        <v>2282032852</v>
      </c>
      <c r="F24" s="79">
        <v>925401842</v>
      </c>
      <c r="G24" s="79">
        <v>4927000000</v>
      </c>
      <c r="H24" s="79">
        <v>736279379</v>
      </c>
      <c r="I24" s="79">
        <v>0</v>
      </c>
      <c r="J24" s="79">
        <v>0</v>
      </c>
      <c r="K24" s="79">
        <v>0</v>
      </c>
      <c r="L24" s="79">
        <v>2642827783</v>
      </c>
      <c r="M24" s="34"/>
    </row>
    <row r="25" spans="2:13" ht="11.25" customHeight="1" x14ac:dyDescent="0.15">
      <c r="M25" s="34"/>
    </row>
    <row r="26" spans="2:13" ht="11.25" customHeight="1" x14ac:dyDescent="0.15">
      <c r="M26" s="34"/>
    </row>
    <row r="27" spans="2:13" ht="11.25" customHeight="1" x14ac:dyDescent="0.15">
      <c r="M27" s="34"/>
    </row>
    <row r="28" spans="2:13" ht="11.25" customHeight="1" x14ac:dyDescent="0.15">
      <c r="M28" s="34"/>
    </row>
    <row r="29" spans="2:13" ht="11.25" customHeight="1" x14ac:dyDescent="0.15">
      <c r="M29" s="34"/>
    </row>
    <row r="30" spans="2:13" ht="11.25" customHeight="1" x14ac:dyDescent="0.15">
      <c r="M30" s="34"/>
    </row>
    <row r="31" spans="2:13" ht="11.25" customHeight="1" x14ac:dyDescent="0.15">
      <c r="M31" s="34"/>
    </row>
    <row r="32" spans="2:13" ht="11.25" customHeight="1" x14ac:dyDescent="0.15">
      <c r="M32" s="34"/>
    </row>
    <row r="33" spans="13:13" ht="11.25" customHeight="1" x14ac:dyDescent="0.15">
      <c r="M33" s="34"/>
    </row>
    <row r="34" spans="13:13" ht="11.25" customHeight="1" x14ac:dyDescent="0.15">
      <c r="M34" s="34"/>
    </row>
    <row r="35" spans="13:13" ht="11.25" customHeight="1" x14ac:dyDescent="0.15">
      <c r="M35" s="34"/>
    </row>
    <row r="36" spans="13:13" ht="11.25" customHeight="1" x14ac:dyDescent="0.15">
      <c r="M36" s="34"/>
    </row>
    <row r="37" spans="13:13" ht="11.25" customHeight="1" x14ac:dyDescent="0.15">
      <c r="M37" s="34"/>
    </row>
    <row r="38" spans="13:13" ht="11.25" customHeight="1" x14ac:dyDescent="0.15">
      <c r="M38" s="34"/>
    </row>
    <row r="39" spans="13:13" ht="11.25" customHeight="1" x14ac:dyDescent="0.15"/>
    <row r="40" spans="13:13" ht="11.25" customHeight="1" x14ac:dyDescent="0.15"/>
    <row r="41" spans="13:13" ht="11.25" customHeight="1" x14ac:dyDescent="0.15"/>
    <row r="42" spans="13:13" ht="11.25" customHeight="1" x14ac:dyDescent="0.15"/>
    <row r="43" spans="13:13" ht="11.25" customHeight="1" x14ac:dyDescent="0.15"/>
  </sheetData>
  <mergeCells count="8">
    <mergeCell ref="L10:L11"/>
    <mergeCell ref="I10:I11"/>
    <mergeCell ref="B10:B11"/>
    <mergeCell ref="C10:C11"/>
    <mergeCell ref="E10:E11"/>
    <mergeCell ref="F10:F11"/>
    <mergeCell ref="G10:G11"/>
    <mergeCell ref="H10:H1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&amp;R&amp;"ＭＳ 明朝,斜体"&amp;10 &amp;"ＭＳ Ｐ明朝,斜体"&amp;12 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17.75" style="3" customWidth="1"/>
    <col min="3" max="11" width="11.25" style="3" customWidth="1"/>
    <col min="12" max="12" width="2.625" style="3" customWidth="1"/>
    <col min="13" max="16384" width="8.75" style="3"/>
  </cols>
  <sheetData>
    <row r="1" spans="2:11" ht="11.25" customHeight="1" x14ac:dyDescent="0.15"/>
    <row r="6" spans="2:11" ht="12" customHeight="1" x14ac:dyDescent="0.15"/>
    <row r="7" spans="2:11" ht="23.1" customHeight="1" x14ac:dyDescent="0.2">
      <c r="B7" s="10" t="s">
        <v>284</v>
      </c>
    </row>
    <row r="8" spans="2:11" ht="13.5" customHeight="1" x14ac:dyDescent="0.15">
      <c r="B8" s="4" t="s">
        <v>253</v>
      </c>
    </row>
    <row r="9" spans="2:11" ht="13.5" customHeight="1" x14ac:dyDescent="0.15">
      <c r="B9" s="4" t="str">
        <f>【一般会計等】有形固定資産の明細!I7</f>
        <v>令和４年度</v>
      </c>
      <c r="J9" s="5" t="s">
        <v>257</v>
      </c>
      <c r="K9" s="5"/>
    </row>
    <row r="10" spans="2:11" ht="37.5" customHeight="1" x14ac:dyDescent="0.15">
      <c r="B10" s="21" t="s">
        <v>165</v>
      </c>
      <c r="C10" s="13" t="s">
        <v>183</v>
      </c>
      <c r="D10" s="14" t="s">
        <v>184</v>
      </c>
      <c r="E10" s="14" t="s">
        <v>185</v>
      </c>
      <c r="F10" s="14" t="s">
        <v>186</v>
      </c>
      <c r="G10" s="14" t="s">
        <v>187</v>
      </c>
      <c r="H10" s="14" t="s">
        <v>188</v>
      </c>
      <c r="I10" s="13" t="s">
        <v>189</v>
      </c>
      <c r="J10" s="14" t="s">
        <v>190</v>
      </c>
      <c r="K10" s="75"/>
    </row>
    <row r="11" spans="2:11" ht="18" customHeight="1" x14ac:dyDescent="0.15">
      <c r="B11" s="83">
        <v>11513541856</v>
      </c>
      <c r="C11" s="84">
        <v>8089324726</v>
      </c>
      <c r="D11" s="79">
        <v>3120648682</v>
      </c>
      <c r="E11" s="79">
        <v>10994739</v>
      </c>
      <c r="F11" s="79">
        <v>292573709</v>
      </c>
      <c r="G11" s="79">
        <v>0</v>
      </c>
      <c r="H11" s="79">
        <v>0</v>
      </c>
      <c r="I11" s="79">
        <v>0</v>
      </c>
      <c r="J11" s="86">
        <v>1.1843570971598327E-2</v>
      </c>
      <c r="K11" s="76"/>
    </row>
    <row r="12" spans="2:11" ht="11.25" customHeight="1" x14ac:dyDescent="0.15"/>
    <row r="13" spans="2:11" ht="11.25" customHeight="1" x14ac:dyDescent="0.15">
      <c r="J13" s="23"/>
      <c r="K13" s="23"/>
    </row>
    <row r="14" spans="2:11" ht="23.1" customHeight="1" x14ac:dyDescent="0.2">
      <c r="B14" s="10" t="s">
        <v>285</v>
      </c>
    </row>
    <row r="15" spans="2:11" ht="13.5" customHeight="1" x14ac:dyDescent="0.15">
      <c r="B15" s="89" t="s">
        <v>253</v>
      </c>
      <c r="C15" s="110"/>
      <c r="D15" s="110"/>
      <c r="E15" s="110"/>
      <c r="F15" s="110"/>
      <c r="G15" s="110"/>
      <c r="H15" s="110"/>
      <c r="I15" s="110"/>
      <c r="J15" s="110"/>
      <c r="K15" s="110"/>
    </row>
    <row r="16" spans="2:11" ht="13.5" customHeight="1" x14ac:dyDescent="0.15">
      <c r="B16" s="89" t="str">
        <f>B9</f>
        <v>令和４年度</v>
      </c>
      <c r="C16" s="110"/>
      <c r="D16" s="110"/>
      <c r="E16" s="110"/>
      <c r="F16" s="110"/>
      <c r="G16" s="110"/>
      <c r="H16" s="110"/>
      <c r="I16" s="110"/>
      <c r="J16" s="32"/>
      <c r="K16" s="32" t="s">
        <v>313</v>
      </c>
    </row>
    <row r="17" spans="2:11" ht="22.5" customHeight="1" x14ac:dyDescent="0.15">
      <c r="B17" s="21" t="s">
        <v>165</v>
      </c>
      <c r="C17" s="13" t="s">
        <v>191</v>
      </c>
      <c r="D17" s="14" t="s">
        <v>192</v>
      </c>
      <c r="E17" s="14" t="s">
        <v>193</v>
      </c>
      <c r="F17" s="14" t="s">
        <v>194</v>
      </c>
      <c r="G17" s="14" t="s">
        <v>195</v>
      </c>
      <c r="H17" s="14" t="s">
        <v>196</v>
      </c>
      <c r="I17" s="14" t="s">
        <v>197</v>
      </c>
      <c r="J17" s="14" t="s">
        <v>198</v>
      </c>
      <c r="K17" s="74" t="s">
        <v>312</v>
      </c>
    </row>
    <row r="18" spans="2:11" ht="18" customHeight="1" x14ac:dyDescent="0.15">
      <c r="B18" s="83">
        <v>11513541856</v>
      </c>
      <c r="C18" s="84">
        <v>2475375751</v>
      </c>
      <c r="D18" s="79">
        <v>740037500</v>
      </c>
      <c r="E18" s="79">
        <v>724763261</v>
      </c>
      <c r="F18" s="79">
        <v>569737787</v>
      </c>
      <c r="G18" s="79">
        <v>1834426129</v>
      </c>
      <c r="H18" s="79">
        <v>4224544773</v>
      </c>
      <c r="I18" s="79">
        <v>765426536</v>
      </c>
      <c r="J18" s="79">
        <v>179230119</v>
      </c>
      <c r="K18" s="79">
        <v>0</v>
      </c>
    </row>
    <row r="19" spans="2:11" ht="11.25" customHeight="1" x14ac:dyDescent="0.15"/>
    <row r="20" spans="2:11" ht="11.25" customHeight="1" x14ac:dyDescent="0.15"/>
    <row r="21" spans="2:11" ht="23.1" customHeight="1" x14ac:dyDescent="0.2">
      <c r="B21" s="10" t="s">
        <v>286</v>
      </c>
    </row>
    <row r="22" spans="2:11" ht="13.5" customHeight="1" x14ac:dyDescent="0.15">
      <c r="B22" s="89" t="s">
        <v>253</v>
      </c>
      <c r="C22" s="110"/>
      <c r="D22" s="110"/>
      <c r="E22" s="110"/>
      <c r="F22" s="110"/>
      <c r="G22" s="110"/>
      <c r="H22" s="110"/>
      <c r="I22" s="110"/>
      <c r="J22" s="110"/>
    </row>
    <row r="23" spans="2:11" ht="13.5" customHeight="1" x14ac:dyDescent="0.15">
      <c r="B23" s="89" t="str">
        <f>B9</f>
        <v>令和４年度</v>
      </c>
      <c r="C23" s="110"/>
      <c r="D23" s="110"/>
      <c r="E23" s="110"/>
      <c r="F23" s="110"/>
      <c r="G23" s="110"/>
      <c r="H23" s="110"/>
      <c r="I23" s="110"/>
      <c r="J23" s="32" t="s">
        <v>257</v>
      </c>
      <c r="K23" s="5"/>
    </row>
    <row r="24" spans="2:11" ht="22.5" customHeight="1" x14ac:dyDescent="0.4">
      <c r="B24" s="120" t="s">
        <v>199</v>
      </c>
      <c r="C24" s="126" t="s">
        <v>200</v>
      </c>
      <c r="D24" s="127"/>
      <c r="E24" s="127"/>
      <c r="F24" s="127"/>
      <c r="G24" s="127"/>
      <c r="H24" s="127"/>
      <c r="I24" s="127"/>
      <c r="J24" s="127"/>
      <c r="K24" s="39"/>
    </row>
    <row r="25" spans="2:11" ht="18" customHeight="1" x14ac:dyDescent="0.4">
      <c r="B25" s="33" t="s">
        <v>201</v>
      </c>
      <c r="C25" s="128"/>
      <c r="D25" s="127"/>
      <c r="E25" s="127"/>
      <c r="F25" s="127"/>
      <c r="G25" s="127"/>
      <c r="H25" s="127"/>
      <c r="I25" s="127"/>
      <c r="J25" s="127"/>
      <c r="K25" s="39"/>
    </row>
    <row r="26" spans="2:11" ht="11.25" customHeight="1" x14ac:dyDescent="0.15"/>
    <row r="27" spans="2:11" ht="11.25" customHeight="1" x14ac:dyDescent="0.15"/>
    <row r="28" spans="2:11" ht="11.25" customHeight="1" x14ac:dyDescent="0.15"/>
    <row r="29" spans="2:11" ht="11.25" customHeight="1" x14ac:dyDescent="0.15"/>
    <row r="30" spans="2:11" ht="11.25" customHeight="1" x14ac:dyDescent="0.15"/>
    <row r="31" spans="2:11" ht="11.25" customHeight="1" x14ac:dyDescent="0.15"/>
    <row r="32" spans="2:11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</sheetData>
  <mergeCells count="2">
    <mergeCell ref="C24:J24"/>
    <mergeCell ref="C25:J25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>
    <evenHeader xml:space="preserve">&amp;R&amp;"ＭＳ 明朝,斜体"&amp;10 &amp;"ＭＳ Ｐ明朝,斜体"&amp;12 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zoomScaleNormal="100" zoomScaleSheetLayoutView="100" workbookViewId="0"/>
  </sheetViews>
  <sheetFormatPr defaultColWidth="8.75" defaultRowHeight="11.25" x14ac:dyDescent="0.15"/>
  <cols>
    <col min="1" max="1" width="4.25" style="3" customWidth="1"/>
    <col min="2" max="2" width="18.75" style="3" customWidth="1"/>
    <col min="3" max="7" width="20.5" style="3" customWidth="1"/>
    <col min="8" max="8" width="2.625" style="3" customWidth="1"/>
    <col min="9" max="16384" width="8.75" style="3"/>
  </cols>
  <sheetData>
    <row r="1" spans="2:2" ht="11.25" customHeight="1" x14ac:dyDescent="0.15"/>
    <row r="15" spans="2:2" ht="21" x14ac:dyDescent="0.2">
      <c r="B15" s="10" t="s">
        <v>287</v>
      </c>
    </row>
    <row r="16" spans="2:2" ht="13.5" customHeight="1" x14ac:dyDescent="0.15">
      <c r="B16" s="4" t="s">
        <v>259</v>
      </c>
    </row>
    <row r="17" spans="2:7" ht="13.5" customHeight="1" x14ac:dyDescent="0.15">
      <c r="B17" s="4" t="str">
        <f>【一般会計等】有形固定資産の明細!I7</f>
        <v>令和４年度</v>
      </c>
      <c r="G17" s="5" t="s">
        <v>261</v>
      </c>
    </row>
    <row r="18" spans="2:7" ht="22.5" customHeight="1" x14ac:dyDescent="0.15">
      <c r="B18" s="123" t="s">
        <v>4</v>
      </c>
      <c r="C18" s="123" t="s">
        <v>202</v>
      </c>
      <c r="D18" s="123" t="s">
        <v>203</v>
      </c>
      <c r="E18" s="123" t="s">
        <v>204</v>
      </c>
      <c r="F18" s="123"/>
      <c r="G18" s="123" t="s">
        <v>205</v>
      </c>
    </row>
    <row r="19" spans="2:7" ht="22.5" customHeight="1" x14ac:dyDescent="0.15">
      <c r="B19" s="123"/>
      <c r="C19" s="123"/>
      <c r="D19" s="123"/>
      <c r="E19" s="13" t="s">
        <v>206</v>
      </c>
      <c r="F19" s="13" t="s">
        <v>81</v>
      </c>
      <c r="G19" s="123"/>
    </row>
    <row r="20" spans="2:7" ht="18" customHeight="1" x14ac:dyDescent="0.15">
      <c r="B20" s="8" t="s">
        <v>207</v>
      </c>
      <c r="C20" s="79">
        <v>124164910</v>
      </c>
      <c r="D20" s="79">
        <v>65497137</v>
      </c>
      <c r="E20" s="79">
        <v>81214431</v>
      </c>
      <c r="F20" s="79">
        <v>5020184</v>
      </c>
      <c r="G20" s="79">
        <v>103427432</v>
      </c>
    </row>
    <row r="21" spans="2:7" ht="18" customHeight="1" x14ac:dyDescent="0.15">
      <c r="B21" s="8" t="s">
        <v>208</v>
      </c>
      <c r="C21" s="79">
        <v>11599454000</v>
      </c>
      <c r="D21" s="79">
        <v>2260218712</v>
      </c>
      <c r="E21" s="79">
        <v>1401049712</v>
      </c>
      <c r="F21" s="79">
        <v>0</v>
      </c>
      <c r="G21" s="79">
        <v>12458623000</v>
      </c>
    </row>
    <row r="22" spans="2:7" ht="18" customHeight="1" x14ac:dyDescent="0.15">
      <c r="B22" s="8" t="s">
        <v>209</v>
      </c>
      <c r="C22" s="79">
        <v>953206062</v>
      </c>
      <c r="D22" s="79">
        <v>1027805334</v>
      </c>
      <c r="E22" s="79">
        <v>953206062</v>
      </c>
      <c r="F22" s="79">
        <v>0</v>
      </c>
      <c r="G22" s="79">
        <v>1027805334</v>
      </c>
    </row>
    <row r="23" spans="2:7" ht="18" customHeight="1" x14ac:dyDescent="0.15">
      <c r="B23" s="15" t="s">
        <v>310</v>
      </c>
      <c r="C23" s="79">
        <v>12676824972</v>
      </c>
      <c r="D23" s="79">
        <v>3353521183</v>
      </c>
      <c r="E23" s="79">
        <v>2435470205</v>
      </c>
      <c r="F23" s="79">
        <v>5020184</v>
      </c>
      <c r="G23" s="79">
        <v>13589855766</v>
      </c>
    </row>
    <row r="24" spans="2:7" ht="11.25" customHeight="1" x14ac:dyDescent="0.15"/>
    <row r="25" spans="2:7" ht="11.25" customHeight="1" x14ac:dyDescent="0.15"/>
    <row r="26" spans="2:7" ht="11.25" customHeight="1" x14ac:dyDescent="0.15"/>
    <row r="27" spans="2:7" ht="11.25" customHeight="1" x14ac:dyDescent="0.15"/>
    <row r="28" spans="2:7" ht="11.25" customHeight="1" x14ac:dyDescent="0.15"/>
    <row r="29" spans="2:7" ht="11.25" customHeight="1" x14ac:dyDescent="0.15"/>
    <row r="30" spans="2:7" ht="11.25" customHeight="1" x14ac:dyDescent="0.15"/>
    <row r="31" spans="2:7" ht="11.25" customHeight="1" x14ac:dyDescent="0.15"/>
    <row r="32" spans="2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</sheetData>
  <mergeCells count="5">
    <mergeCell ref="B18:B19"/>
    <mergeCell ref="C18:C19"/>
    <mergeCell ref="D18:D19"/>
    <mergeCell ref="E18:F18"/>
    <mergeCell ref="G18:G1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orientation="landscape" r:id="rId1"/>
  <headerFooter differentOddEven="1">
    <evenHeader xml:space="preserve">&amp;R&amp;"ＭＳ 明朝,斜体"&amp;10 &amp;"ＭＳ Ｐ明朝,斜体"&amp;12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【一般会計等】有形固定資産の明細</vt:lpstr>
      <vt:lpstr>【一般会計等】有形固定資産に係る行政目的別の明細</vt:lpstr>
      <vt:lpstr>【一般会計等】投資及び出資金の明細</vt:lpstr>
      <vt:lpstr>【一般会計等】基金の明細</vt:lpstr>
      <vt:lpstr>【一般会計等】貸付金の明細</vt:lpstr>
      <vt:lpstr>【一般会計等】長期延滞債権・未収金</vt:lpstr>
      <vt:lpstr>【一般会計等】地方債等（借入先別）の明細</vt:lpstr>
      <vt:lpstr>【一般会計等】地方債等（利率別）（返済期間別）の明細</vt:lpstr>
      <vt:lpstr>【一般会計等】引当金の明細</vt:lpstr>
      <vt:lpstr>【一般会計等】補助金等の明細</vt:lpstr>
      <vt:lpstr>【一般会計等】財源の明細</vt:lpstr>
      <vt:lpstr>【一般会計等】財源情報の明細</vt:lpstr>
      <vt:lpstr>【一般会計等】資金の明細</vt:lpstr>
      <vt:lpstr>（一般会計等）投資及び出資金の明細</vt:lpstr>
      <vt:lpstr>（全体）有形固定資産の明細</vt:lpstr>
      <vt:lpstr>【一般会計等】引当金の明細!Print_Area</vt:lpstr>
      <vt:lpstr>【一般会計等】基金の明細!Print_Area</vt:lpstr>
      <vt:lpstr>【一般会計等】財源の明細!Print_Area</vt:lpstr>
      <vt:lpstr>【一般会計等】財源情報の明細!Print_Area</vt:lpstr>
      <vt:lpstr>【一般会計等】資金の明細!Print_Area</vt:lpstr>
      <vt:lpstr>【一般会計等】貸付金の明細!Print_Area</vt:lpstr>
      <vt:lpstr>'【一般会計等】地方債等（借入先別）の明細'!Print_Area</vt:lpstr>
      <vt:lpstr>'【一般会計等】地方債等（利率別）（返済期間別）の明細'!Print_Area</vt:lpstr>
      <vt:lpstr>【一般会計等】長期延滞債権・未収金!Print_Area</vt:lpstr>
      <vt:lpstr>【一般会計等】投資及び出資金の明細!Print_Area</vt:lpstr>
      <vt:lpstr>【一般会計等】補助金等の明細!Print_Area</vt:lpstr>
      <vt:lpstr>【一般会計等】有形固定資産に係る行政目的別の明細!Print_Area</vt:lpstr>
      <vt:lpstr>【一般会計等】有形固定資産の明細!Print_Area</vt:lpstr>
      <vt:lpstr>'（全体）有形固定資産の明細'!Print_Titles</vt:lpstr>
      <vt:lpstr>【一般会計等】有形固定資産に係る行政目的別の明細!Print_Titles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目黒区役所</cp:lastModifiedBy>
  <cp:lastPrinted>2023-10-25T01:14:53Z</cp:lastPrinted>
  <dcterms:created xsi:type="dcterms:W3CDTF">2019-10-23T01:43:25Z</dcterms:created>
  <dcterms:modified xsi:type="dcterms:W3CDTF">2023-11-06T01:21:07Z</dcterms:modified>
</cp:coreProperties>
</file>