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pfsz01\share_mg\fs101500\fx101500\500 財政PR\540 公会計制度\83_財務書類（統一的な基準）（平成28年度決算～）\R4年度決算財務書類\60_HP公表資料\"/>
    </mc:Choice>
  </mc:AlternateContent>
  <bookViews>
    <workbookView xWindow="14715" yWindow="0" windowWidth="28800" windowHeight="14160" tabRatio="737"/>
  </bookViews>
  <sheets>
    <sheet name="【連結】有形固定資産の明細" sheetId="33" r:id="rId1"/>
    <sheet name="（一般会計等）投資及び出資金の明細" sheetId="4" state="hidden" r:id="rId2"/>
    <sheet name="（全体）有形固定資産の明細" sheetId="31" state="hidden" r:id="rId3"/>
  </sheets>
  <externalReferences>
    <externalReference r:id="rId4"/>
  </externalReferences>
  <definedNames>
    <definedName name="AS2DocOpenMode" hidden="1">"AS2DocumentEdit"</definedName>
    <definedName name="OK">[1]使用方法!$B$15</definedName>
    <definedName name="_xlnm.Print_Area" localSheetId="0">【連結】有形固定資産の明細!$A$1:$J$29</definedName>
    <definedName name="_xlnm.Print_Titles" localSheetId="2">'（全体）有形固定資産の明細'!$1:$5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31" l="1"/>
  <c r="Q9" i="31" l="1"/>
  <c r="P9" i="31"/>
  <c r="O9" i="31"/>
  <c r="N9" i="31"/>
  <c r="M9" i="31"/>
  <c r="L9" i="31"/>
  <c r="K9" i="31"/>
  <c r="K19" i="31" l="1"/>
  <c r="N65" i="31" l="1"/>
  <c r="M65" i="31"/>
  <c r="O63" i="31"/>
  <c r="Q71" i="31"/>
  <c r="P71" i="31"/>
  <c r="O71" i="31"/>
  <c r="N71" i="31"/>
  <c r="M71" i="31"/>
  <c r="L71" i="31"/>
  <c r="K71" i="31"/>
  <c r="Q70" i="31"/>
  <c r="P70" i="31"/>
  <c r="O70" i="31"/>
  <c r="N70" i="31"/>
  <c r="M70" i="31"/>
  <c r="L70" i="31"/>
  <c r="K70" i="31"/>
  <c r="Q69" i="31"/>
  <c r="P69" i="31"/>
  <c r="O69" i="31"/>
  <c r="N69" i="31"/>
  <c r="M69" i="31"/>
  <c r="L69" i="31"/>
  <c r="K69" i="31"/>
  <c r="Q68" i="31"/>
  <c r="P68" i="31"/>
  <c r="O68" i="31"/>
  <c r="N68" i="31"/>
  <c r="M68" i="31"/>
  <c r="L68" i="31"/>
  <c r="K68" i="31"/>
  <c r="Q67" i="31"/>
  <c r="P67" i="31"/>
  <c r="O67" i="31"/>
  <c r="N67" i="31"/>
  <c r="M67" i="31"/>
  <c r="L67" i="31"/>
  <c r="K67" i="31"/>
  <c r="Q66" i="31"/>
  <c r="Q65" i="31" s="1"/>
  <c r="P66" i="31"/>
  <c r="P65" i="31" s="1"/>
  <c r="O66" i="31"/>
  <c r="O65" i="31" s="1"/>
  <c r="N66" i="31"/>
  <c r="M66" i="31"/>
  <c r="L66" i="31"/>
  <c r="L65" i="31" s="1"/>
  <c r="K66" i="31"/>
  <c r="K65" i="31" s="1"/>
  <c r="Q64" i="31"/>
  <c r="Q63" i="31" s="1"/>
  <c r="P64" i="31"/>
  <c r="P63" i="31" s="1"/>
  <c r="O64" i="31"/>
  <c r="N64" i="31"/>
  <c r="N63" i="31" s="1"/>
  <c r="M64" i="31"/>
  <c r="M63" i="31" s="1"/>
  <c r="L64" i="31"/>
  <c r="L63" i="31" s="1"/>
  <c r="K64" i="31"/>
  <c r="K63" i="31" s="1"/>
  <c r="Q62" i="31"/>
  <c r="P62" i="31"/>
  <c r="O62" i="31"/>
  <c r="N62" i="31"/>
  <c r="M62" i="31"/>
  <c r="L62" i="31"/>
  <c r="K62" i="31"/>
  <c r="Q61" i="31"/>
  <c r="P61" i="31"/>
  <c r="O61" i="31"/>
  <c r="N61" i="31"/>
  <c r="M61" i="31"/>
  <c r="L61" i="31"/>
  <c r="K61" i="31"/>
  <c r="Q60" i="31"/>
  <c r="P60" i="31"/>
  <c r="O60" i="31"/>
  <c r="N60" i="31"/>
  <c r="M60" i="31"/>
  <c r="L60" i="31"/>
  <c r="K60" i="31"/>
  <c r="Q59" i="31"/>
  <c r="P59" i="31"/>
  <c r="O59" i="31"/>
  <c r="N59" i="31"/>
  <c r="M59" i="31"/>
  <c r="L59" i="31"/>
  <c r="K59" i="31"/>
  <c r="Q58" i="31"/>
  <c r="P58" i="31"/>
  <c r="O58" i="31"/>
  <c r="N58" i="31"/>
  <c r="M58" i="31"/>
  <c r="L58" i="31"/>
  <c r="K58" i="31"/>
  <c r="Q57" i="31"/>
  <c r="P57" i="31"/>
  <c r="O57" i="31"/>
  <c r="N57" i="31"/>
  <c r="M57" i="31"/>
  <c r="L57" i="31"/>
  <c r="K57" i="31"/>
  <c r="Q56" i="31"/>
  <c r="P56" i="31"/>
  <c r="O56" i="31"/>
  <c r="N56" i="31"/>
  <c r="M56" i="31"/>
  <c r="L56" i="31"/>
  <c r="K56" i="31"/>
  <c r="Q55" i="31"/>
  <c r="P55" i="31"/>
  <c r="O55" i="31"/>
  <c r="N55" i="31"/>
  <c r="M55" i="31"/>
  <c r="L55" i="31"/>
  <c r="K55" i="31"/>
  <c r="Q54" i="31"/>
  <c r="P54" i="31"/>
  <c r="O54" i="31"/>
  <c r="N54" i="31"/>
  <c r="M54" i="31"/>
  <c r="L54" i="31"/>
  <c r="K54" i="31"/>
  <c r="Q53" i="31"/>
  <c r="P53" i="31"/>
  <c r="O53" i="31"/>
  <c r="N53" i="31"/>
  <c r="M53" i="31"/>
  <c r="L53" i="31"/>
  <c r="K53" i="31"/>
  <c r="Q52" i="31"/>
  <c r="P52" i="31"/>
  <c r="O52" i="31"/>
  <c r="N52" i="31"/>
  <c r="M52" i="31"/>
  <c r="L52" i="31"/>
  <c r="K52" i="31"/>
  <c r="Q51" i="31"/>
  <c r="P51" i="31"/>
  <c r="O51" i="31"/>
  <c r="N51" i="31"/>
  <c r="M51" i="31"/>
  <c r="L51" i="31"/>
  <c r="K51" i="31"/>
  <c r="Q50" i="31"/>
  <c r="P50" i="31"/>
  <c r="O50" i="31"/>
  <c r="N50" i="31"/>
  <c r="M50" i="31"/>
  <c r="L50" i="31"/>
  <c r="K50" i="31"/>
  <c r="Q49" i="31"/>
  <c r="P49" i="31"/>
  <c r="O49" i="31"/>
  <c r="N49" i="31"/>
  <c r="M49" i="31"/>
  <c r="L49" i="31"/>
  <c r="K49" i="31"/>
  <c r="Q47" i="31"/>
  <c r="P47" i="31"/>
  <c r="O47" i="31"/>
  <c r="N47" i="31"/>
  <c r="M47" i="31"/>
  <c r="L47" i="31"/>
  <c r="K47" i="31"/>
  <c r="Q46" i="31"/>
  <c r="P46" i="31"/>
  <c r="O46" i="31"/>
  <c r="N46" i="31"/>
  <c r="M46" i="31"/>
  <c r="L46" i="31"/>
  <c r="K46" i="31"/>
  <c r="Q45" i="31"/>
  <c r="P45" i="31"/>
  <c r="O45" i="31"/>
  <c r="N45" i="31"/>
  <c r="M45" i="31"/>
  <c r="L45" i="31"/>
  <c r="K45" i="31"/>
  <c r="Q44" i="31"/>
  <c r="P44" i="31"/>
  <c r="O44" i="31"/>
  <c r="N44" i="31"/>
  <c r="M44" i="31"/>
  <c r="L44" i="31"/>
  <c r="K44" i="31"/>
  <c r="Q43" i="31"/>
  <c r="P43" i="31"/>
  <c r="O43" i="31"/>
  <c r="N43" i="31"/>
  <c r="M43" i="31"/>
  <c r="L43" i="31"/>
  <c r="K43" i="31"/>
  <c r="Q42" i="31"/>
  <c r="P42" i="31"/>
  <c r="O42" i="31"/>
  <c r="N42" i="31"/>
  <c r="M42" i="31"/>
  <c r="L42" i="31"/>
  <c r="K42" i="31"/>
  <c r="Q41" i="31"/>
  <c r="P41" i="31"/>
  <c r="O41" i="31"/>
  <c r="N41" i="31"/>
  <c r="M41" i="31"/>
  <c r="L41" i="31"/>
  <c r="K41" i="31"/>
  <c r="Q40" i="31"/>
  <c r="P40" i="31"/>
  <c r="O40" i="31"/>
  <c r="N40" i="31"/>
  <c r="M40" i="31"/>
  <c r="L40" i="31"/>
  <c r="K40" i="31"/>
  <c r="Q39" i="31"/>
  <c r="P39" i="31"/>
  <c r="O39" i="31"/>
  <c r="N39" i="31"/>
  <c r="M39" i="31"/>
  <c r="L39" i="31"/>
  <c r="K39" i="31"/>
  <c r="Q38" i="31"/>
  <c r="P38" i="31"/>
  <c r="O38" i="31"/>
  <c r="N38" i="31"/>
  <c r="M38" i="31"/>
  <c r="L38" i="31"/>
  <c r="K38" i="31"/>
  <c r="Q37" i="31"/>
  <c r="P37" i="31"/>
  <c r="O37" i="31"/>
  <c r="N37" i="31"/>
  <c r="M37" i="31"/>
  <c r="L37" i="31"/>
  <c r="K37" i="31"/>
  <c r="Q36" i="31"/>
  <c r="P36" i="31"/>
  <c r="O36" i="31"/>
  <c r="N36" i="31"/>
  <c r="M36" i="31"/>
  <c r="L36" i="31"/>
  <c r="K36" i="31"/>
  <c r="Q35" i="31"/>
  <c r="P35" i="31"/>
  <c r="O35" i="31"/>
  <c r="N35" i="31"/>
  <c r="M35" i="31"/>
  <c r="L35" i="31"/>
  <c r="K35" i="31"/>
  <c r="Q34" i="31"/>
  <c r="P34" i="31"/>
  <c r="O34" i="31"/>
  <c r="N34" i="31"/>
  <c r="N33" i="31" s="1"/>
  <c r="M34" i="31"/>
  <c r="L34" i="31"/>
  <c r="K34" i="31"/>
  <c r="Q32" i="31"/>
  <c r="P32" i="31"/>
  <c r="O32" i="31"/>
  <c r="N32" i="31"/>
  <c r="M32" i="31"/>
  <c r="L32" i="31"/>
  <c r="K32" i="31"/>
  <c r="Q31" i="31"/>
  <c r="P31" i="31"/>
  <c r="O31" i="31"/>
  <c r="N31" i="31"/>
  <c r="M31" i="31"/>
  <c r="L31" i="31"/>
  <c r="K31" i="31"/>
  <c r="Q30" i="31"/>
  <c r="P30" i="31"/>
  <c r="O30" i="31"/>
  <c r="N30" i="31"/>
  <c r="M30" i="31"/>
  <c r="L30" i="31"/>
  <c r="K30" i="31"/>
  <c r="Q29" i="31"/>
  <c r="P29" i="31"/>
  <c r="O29" i="31"/>
  <c r="N29" i="31"/>
  <c r="M29" i="31"/>
  <c r="L29" i="31"/>
  <c r="K29" i="31"/>
  <c r="Q28" i="31"/>
  <c r="P28" i="31"/>
  <c r="O28" i="31"/>
  <c r="N28" i="31"/>
  <c r="M28" i="31"/>
  <c r="L28" i="31"/>
  <c r="K28" i="31"/>
  <c r="Q27" i="31"/>
  <c r="P27" i="31"/>
  <c r="O27" i="31"/>
  <c r="N27" i="31"/>
  <c r="M27" i="31"/>
  <c r="L27" i="31"/>
  <c r="K27" i="31"/>
  <c r="Q26" i="31"/>
  <c r="P26" i="31"/>
  <c r="O26" i="31"/>
  <c r="N26" i="31"/>
  <c r="M26" i="31"/>
  <c r="L26" i="31"/>
  <c r="K26" i="31"/>
  <c r="Q25" i="31"/>
  <c r="P25" i="31"/>
  <c r="O25" i="31"/>
  <c r="N25" i="31"/>
  <c r="M25" i="31"/>
  <c r="L25" i="31"/>
  <c r="K25" i="31"/>
  <c r="Q24" i="31"/>
  <c r="P24" i="31"/>
  <c r="O24" i="31"/>
  <c r="N24" i="31"/>
  <c r="M24" i="31"/>
  <c r="L24" i="31"/>
  <c r="K24" i="31"/>
  <c r="Q23" i="31"/>
  <c r="P23" i="31"/>
  <c r="O23" i="31"/>
  <c r="N23" i="31"/>
  <c r="M23" i="31"/>
  <c r="L23" i="31"/>
  <c r="K23" i="31"/>
  <c r="Q22" i="31"/>
  <c r="P22" i="31"/>
  <c r="O22" i="31"/>
  <c r="N22" i="31"/>
  <c r="M22" i="31"/>
  <c r="L22" i="31"/>
  <c r="K22" i="31"/>
  <c r="Q21" i="31"/>
  <c r="P21" i="31"/>
  <c r="O21" i="31"/>
  <c r="N21" i="31"/>
  <c r="M21" i="31"/>
  <c r="L21" i="31"/>
  <c r="K21" i="31"/>
  <c r="Q20" i="31"/>
  <c r="P20" i="31"/>
  <c r="O20" i="31"/>
  <c r="N20" i="31"/>
  <c r="M20" i="31"/>
  <c r="L20" i="31"/>
  <c r="K20" i="31"/>
  <c r="Q19" i="31"/>
  <c r="P19" i="31"/>
  <c r="P18" i="31" s="1"/>
  <c r="O19" i="31"/>
  <c r="N19" i="31"/>
  <c r="M19" i="31"/>
  <c r="L19" i="31"/>
  <c r="Q17" i="31"/>
  <c r="P17" i="31"/>
  <c r="O17" i="31"/>
  <c r="N17" i="31"/>
  <c r="M17" i="31"/>
  <c r="L17" i="31"/>
  <c r="K17" i="31"/>
  <c r="Q16" i="31"/>
  <c r="P16" i="31"/>
  <c r="O16" i="31"/>
  <c r="N16" i="31"/>
  <c r="M16" i="31"/>
  <c r="L16" i="31"/>
  <c r="K16" i="31"/>
  <c r="Q15" i="31"/>
  <c r="P15" i="31"/>
  <c r="O15" i="31"/>
  <c r="N15" i="31"/>
  <c r="M15" i="31"/>
  <c r="L15" i="31"/>
  <c r="K15" i="31"/>
  <c r="Q14" i="31"/>
  <c r="P14" i="31"/>
  <c r="O14" i="31"/>
  <c r="N14" i="31"/>
  <c r="M14" i="31"/>
  <c r="L14" i="31"/>
  <c r="K14" i="31"/>
  <c r="Q13" i="31"/>
  <c r="P13" i="31"/>
  <c r="O13" i="31"/>
  <c r="N13" i="31"/>
  <c r="M13" i="31"/>
  <c r="L13" i="31"/>
  <c r="K13" i="31"/>
  <c r="Q12" i="31"/>
  <c r="P12" i="31"/>
  <c r="O12" i="31"/>
  <c r="N12" i="31"/>
  <c r="M12" i="31"/>
  <c r="L12" i="31"/>
  <c r="K12" i="31"/>
  <c r="Q11" i="31"/>
  <c r="P11" i="31"/>
  <c r="O11" i="31"/>
  <c r="N11" i="31"/>
  <c r="M11" i="31"/>
  <c r="L11" i="31"/>
  <c r="K11" i="31"/>
  <c r="Q8" i="31"/>
  <c r="P8" i="31"/>
  <c r="O8" i="31"/>
  <c r="N8" i="31"/>
  <c r="M8" i="31"/>
  <c r="L8" i="31"/>
  <c r="K8" i="31"/>
  <c r="Q7" i="31"/>
  <c r="P7" i="31"/>
  <c r="O7" i="31"/>
  <c r="N7" i="31"/>
  <c r="M7" i="31"/>
  <c r="K7" i="31"/>
  <c r="Q6" i="31"/>
  <c r="P6" i="31"/>
  <c r="O6" i="31"/>
  <c r="N6" i="31"/>
  <c r="M6" i="31"/>
  <c r="L6" i="31"/>
  <c r="K6" i="31"/>
  <c r="Q18" i="31" l="1"/>
  <c r="L18" i="31"/>
  <c r="P33" i="31"/>
  <c r="O33" i="31"/>
  <c r="M48" i="31"/>
  <c r="O48" i="31"/>
  <c r="N48" i="31"/>
  <c r="M18" i="31"/>
  <c r="Q33" i="31"/>
  <c r="N18" i="31"/>
  <c r="L33" i="31"/>
  <c r="P48" i="31"/>
  <c r="O18" i="31"/>
  <c r="M33" i="31"/>
  <c r="Q48" i="31"/>
  <c r="K33" i="31"/>
  <c r="L48" i="31"/>
  <c r="K48" i="31"/>
  <c r="K18" i="31"/>
</calcChain>
</file>

<file path=xl/sharedStrings.xml><?xml version="1.0" encoding="utf-8"?>
<sst xmlns="http://schemas.openxmlformats.org/spreadsheetml/2006/main" count="597" uniqueCount="142">
  <si>
    <t>有形固定資産の明細</t>
  </si>
  <si>
    <t>自治体名：目黒区</t>
  </si>
  <si>
    <t>年度：平成30年度</t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</si>
  <si>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</si>
  <si>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</si>
  <si>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</si>
  <si>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</si>
  <si>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</si>
  <si>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</si>
  <si>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</si>
  <si>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</si>
  <si>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</si>
  <si>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</si>
  <si>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</si>
  <si>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</si>
  <si>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</si>
  <si>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</si>
  <si>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</si>
  <si>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</si>
  <si>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</si>
  <si>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</si>
  <si>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</si>
  <si>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</si>
  <si>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</si>
  <si>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</si>
  <si>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</si>
  <si>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</si>
  <si>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</si>
  <si>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</si>
  <si>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</si>
  <si>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</si>
  <si>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</si>
  <si>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</si>
  <si>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</si>
  <si>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</si>
  <si>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</si>
  <si>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</si>
  <si>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</si>
  <si>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</si>
  <si>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</si>
  <si>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</si>
  <si>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</si>
  <si>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</si>
  <si>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</si>
  <si>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</si>
  <si>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</si>
  <si>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</si>
  <si>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</si>
  <si>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</si>
  <si>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</si>
  <si>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</si>
  <si>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</si>
  <si>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</si>
  <si>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</si>
  <si>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</si>
  <si>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</si>
  <si>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</si>
  <si>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</si>
  <si>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</si>
  <si>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</si>
  <si>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</si>
  <si>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</si>
  <si>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</si>
  <si>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</si>
  <si>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</si>
  <si>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</si>
  <si>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</si>
  <si>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</si>
  <si>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</si>
  <si>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</si>
  <si>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</si>
  <si>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</si>
  <si>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</si>
  <si>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</si>
  <si>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投資及び出資金の明細</t>
  </si>
  <si>
    <t>10/3整数→％表記へ修正</t>
    <rPh sb="4" eb="6">
      <t>セイスウ</t>
    </rPh>
    <rPh sb="8" eb="10">
      <t>ヒョウキ</t>
    </rPh>
    <rPh sb="11" eb="13">
      <t>シュウセイ</t>
    </rPh>
    <phoneticPr fontId="4"/>
  </si>
  <si>
    <t>市場価格のあるもの</t>
  </si>
  <si>
    <t>(単位：円)</t>
    <rPh sb="4" eb="5">
      <t>エン</t>
    </rPh>
    <phoneticPr fontId="10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</si>
  <si>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</si>
  <si>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</si>
  <si>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</si>
  <si>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</si>
  <si>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</si>
  <si>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</si>
  <si>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</si>
  <si>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</si>
  <si>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</si>
  <si>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</si>
  <si>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</si>
  <si>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</si>
  <si>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</si>
  <si>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</si>
  <si>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</si>
  <si>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</si>
  <si>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</si>
  <si>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</si>
  <si>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目黒区土地開発公社</t>
    <rPh sb="0" eb="3">
      <t>メグロク</t>
    </rPh>
    <rPh sb="3" eb="5">
      <t>トチ</t>
    </rPh>
    <rPh sb="5" eb="7">
      <t>カイハツ</t>
    </rPh>
    <rPh sb="7" eb="9">
      <t>コウシャ</t>
    </rPh>
    <phoneticPr fontId="10"/>
  </si>
  <si>
    <t>（公財）目黒区勤労者サービスセンター</t>
    <rPh sb="1" eb="2">
      <t>コウ</t>
    </rPh>
    <rPh sb="2" eb="3">
      <t>ザイ</t>
    </rPh>
    <rPh sb="4" eb="7">
      <t>メグロク</t>
    </rPh>
    <rPh sb="7" eb="10">
      <t>キンロウシャ</t>
    </rPh>
    <phoneticPr fontId="10"/>
  </si>
  <si>
    <t>－</t>
  </si>
  <si>
    <t>(公財)目黒区芸術文化振興財団</t>
  </si>
  <si>
    <t>（公財）目黒区国際交流協会</t>
  </si>
  <si>
    <t>（福）目黒区社会福祉事業団</t>
    <rPh sb="1" eb="2">
      <t>フク</t>
    </rPh>
    <rPh sb="3" eb="6">
      <t>メグロク</t>
    </rPh>
    <rPh sb="6" eb="8">
      <t>シャカイ</t>
    </rPh>
    <rPh sb="8" eb="10">
      <t>フクシ</t>
    </rPh>
    <rPh sb="10" eb="13">
      <t>ジギョウダン</t>
    </rPh>
    <phoneticPr fontId="10"/>
  </si>
  <si>
    <t>一般会計合計</t>
  </si>
  <si>
    <t>市場価格のないもののうち連結対象団体以外に対するもの</t>
  </si>
  <si>
    <t>出資金額_x000D_
(A)</t>
  </si>
  <si>
    <t>強制評価減_x000D_
(H)</t>
  </si>
  <si>
    <t>地方共同法人　地方公共団体金融機構</t>
    <rPh sb="0" eb="2">
      <t>チホウ</t>
    </rPh>
    <rPh sb="2" eb="4">
      <t>キョウドウ</t>
    </rPh>
    <rPh sb="4" eb="6">
      <t>ホウジン</t>
    </rPh>
    <rPh sb="7" eb="9">
      <t>チホウ</t>
    </rPh>
    <rPh sb="9" eb="11">
      <t>コウキョウ</t>
    </rPh>
    <rPh sb="11" eb="13">
      <t>ダンタイ</t>
    </rPh>
    <rPh sb="13" eb="15">
      <t>キンユウ</t>
    </rPh>
    <rPh sb="15" eb="17">
      <t>キコウ</t>
    </rPh>
    <phoneticPr fontId="10"/>
  </si>
  <si>
    <t>(公財)暴力団追放運動推進都民センター</t>
    <rPh sb="1" eb="2">
      <t>コウ</t>
    </rPh>
    <rPh sb="2" eb="3">
      <t>ザイ</t>
    </rPh>
    <rPh sb="4" eb="7">
      <t>ボウリョクダン</t>
    </rPh>
    <rPh sb="7" eb="9">
      <t>ツイホウ</t>
    </rPh>
    <rPh sb="9" eb="11">
      <t>ウンドウ</t>
    </rPh>
    <rPh sb="11" eb="13">
      <t>スイシン</t>
    </rPh>
    <rPh sb="13" eb="15">
      <t>トミン</t>
    </rPh>
    <phoneticPr fontId="1"/>
  </si>
  <si>
    <t>信州上小森林組合</t>
    <rPh sb="0" eb="2">
      <t>シンシュウ</t>
    </rPh>
    <rPh sb="2" eb="3">
      <t>ジョウ</t>
    </rPh>
    <rPh sb="3" eb="4">
      <t>ショウ</t>
    </rPh>
    <rPh sb="4" eb="6">
      <t>シンリン</t>
    </rPh>
    <rPh sb="6" eb="8">
      <t>クミアイ</t>
    </rPh>
    <phoneticPr fontId="10"/>
  </si>
  <si>
    <t>(公財)東京しごと財団</t>
  </si>
  <si>
    <t>（株）ジェイ・スピリット</t>
    <rPh sb="1" eb="2">
      <t>カブ</t>
    </rPh>
    <phoneticPr fontId="10"/>
  </si>
  <si>
    <t>(一財)道路管理センター</t>
  </si>
  <si>
    <t>(公財)リバーフロント研究所</t>
  </si>
  <si>
    <t>(公財)東京都防災・建築まちづくりセンター</t>
  </si>
  <si>
    <t>目黒区</t>
    <phoneticPr fontId="4"/>
  </si>
  <si>
    <t>（単位：千円）</t>
    <rPh sb="4" eb="5">
      <t>セン</t>
    </rPh>
    <phoneticPr fontId="4"/>
  </si>
  <si>
    <t>　土地</t>
    <rPh sb="1" eb="3">
      <t>トチ</t>
    </rPh>
    <phoneticPr fontId="4"/>
  </si>
  <si>
    <t>　建物</t>
    <rPh sb="1" eb="3">
      <t>タテモノ</t>
    </rPh>
    <phoneticPr fontId="4"/>
  </si>
  <si>
    <t>　その他</t>
    <rPh sb="3" eb="4">
      <t>タ</t>
    </rPh>
    <phoneticPr fontId="4"/>
  </si>
  <si>
    <t>　工作物</t>
    <phoneticPr fontId="4"/>
  </si>
  <si>
    <t>　建設仮勘定</t>
    <phoneticPr fontId="4"/>
  </si>
  <si>
    <t>本年度末_x000D_
減価償却累計額_x000D_
(E)</t>
    <phoneticPr fontId="4"/>
  </si>
  <si>
    <t>本年度減少額_x000D_
(C)</t>
    <phoneticPr fontId="4"/>
  </si>
  <si>
    <t>前年度末残高_x000D_
(A)</t>
    <phoneticPr fontId="4"/>
  </si>
  <si>
    <t>本年度増加額_x000D_
(B)</t>
    <phoneticPr fontId="4"/>
  </si>
  <si>
    <t>１　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4"/>
  </si>
  <si>
    <t>附属明細書</t>
    <rPh sb="0" eb="2">
      <t>フゾク</t>
    </rPh>
    <rPh sb="2" eb="4">
      <t>メイサイ</t>
    </rPh>
    <rPh sb="4" eb="5">
      <t>ショ</t>
    </rPh>
    <phoneticPr fontId="4"/>
  </si>
  <si>
    <t>（１）資産項目の明細</t>
    <rPh sb="3" eb="5">
      <t>シサン</t>
    </rPh>
    <rPh sb="5" eb="7">
      <t>コウモク</t>
    </rPh>
    <rPh sb="8" eb="10">
      <t>メイサイ</t>
    </rPh>
    <phoneticPr fontId="4"/>
  </si>
  <si>
    <t>①有形固定資産の明細</t>
    <phoneticPr fontId="4"/>
  </si>
  <si>
    <t>会計：全体会計</t>
  </si>
  <si>
    <t>　土地</t>
    <rPh sb="1" eb="3">
      <t>トチ</t>
    </rPh>
    <phoneticPr fontId="4"/>
  </si>
  <si>
    <t>　建物</t>
    <rPh sb="1" eb="3">
      <t>タテモノ</t>
    </rPh>
    <phoneticPr fontId="4"/>
  </si>
  <si>
    <t>　工作物</t>
    <phoneticPr fontId="4"/>
  </si>
  <si>
    <t>　その他</t>
    <rPh sb="3" eb="4">
      <t>タ</t>
    </rPh>
    <phoneticPr fontId="4"/>
  </si>
  <si>
    <t>　建設仮勘定</t>
    <rPh sb="1" eb="3">
      <t>ケンセツ</t>
    </rPh>
    <rPh sb="3" eb="6">
      <t>カリカンジョウ</t>
    </rPh>
    <phoneticPr fontId="4"/>
  </si>
  <si>
    <t>年度：令和元年度</t>
    <rPh sb="3" eb="5">
      <t>レイワ</t>
    </rPh>
    <rPh sb="5" eb="6">
      <t>ガン</t>
    </rPh>
    <phoneticPr fontId="4"/>
  </si>
  <si>
    <t>連結</t>
    <rPh sb="0" eb="2">
      <t>レンケツ</t>
    </rPh>
    <phoneticPr fontId="4"/>
  </si>
  <si>
    <t>-</t>
    <phoneticPr fontId="4"/>
  </si>
  <si>
    <t>本年度末残高
(A)+(B)-(C)
(D)</t>
    <rPh sb="0" eb="3">
      <t>ホンネンド</t>
    </rPh>
    <rPh sb="3" eb="4">
      <t>マツ</t>
    </rPh>
    <rPh sb="4" eb="6">
      <t>ザンダカ</t>
    </rPh>
    <phoneticPr fontId="4"/>
  </si>
  <si>
    <t>本年度減価償却額
(F)</t>
    <phoneticPr fontId="4"/>
  </si>
  <si>
    <t>差引本年度末残高
(D)-(E)
(G)</t>
    <phoneticPr fontId="4"/>
  </si>
  <si>
    <t>令和４年度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</si>
</sst>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,_ ;_ * \-#,##0_ ;_ * &quot;－&quot;;_ @\ "/>
  </numFmts>
  <fonts count="12" x14ac:knownFonts="1">
    <font>
      <sz val="11"/>
      <color theme="1"/>
      <name val="游ゴシック"/>
      <family val="2"/>
      <scheme val="minor"/>
    </font>
    <font>
      <sz val="11"/>
      <color rgb="FF00610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3"/>
      <name val="游ゴシック"/>
      <family val="2"/>
      <scheme val="minor"/>
    </font>
    <font>
      <b/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3" fillId="0" borderId="0" xfId="0" applyFont="1"/>
    <xf numFmtId="20" fontId="3" fillId="0" borderId="0" xfId="0" applyNumberFormat="1" applyFont="1"/>
    <xf numFmtId="3" fontId="6" fillId="0" borderId="0" xfId="0" applyNumberFormat="1" applyFont="1"/>
    <xf numFmtId="3" fontId="7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/>
    </xf>
    <xf numFmtId="3" fontId="5" fillId="0" borderId="0" xfId="0" applyNumberFormat="1" applyFont="1"/>
    <xf numFmtId="3" fontId="6" fillId="3" borderId="0" xfId="0" applyNumberFormat="1" applyFont="1" applyFill="1"/>
    <xf numFmtId="3" fontId="9" fillId="0" borderId="0" xfId="0" applyNumberFormat="1" applyFont="1"/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10" fontId="6" fillId="3" borderId="1" xfId="1" applyNumberFormat="1" applyFont="1" applyFill="1" applyBorder="1" applyAlignment="1">
      <alignment horizontal="right" vertical="center"/>
    </xf>
    <xf numFmtId="10" fontId="6" fillId="0" borderId="1" xfId="1" applyNumberFormat="1" applyFont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3" fontId="6" fillId="0" borderId="1" xfId="0" applyNumberFormat="1" applyFont="1" applyFill="1" applyBorder="1" applyAlignment="1">
      <alignment horizontal="right" vertical="center"/>
    </xf>
    <xf numFmtId="3" fontId="6" fillId="0" borderId="2" xfId="0" applyNumberFormat="1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left" vertical="center"/>
    </xf>
    <xf numFmtId="3" fontId="6" fillId="0" borderId="3" xfId="0" applyNumberFormat="1" applyFont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right" vertical="center"/>
    </xf>
    <xf numFmtId="3" fontId="8" fillId="3" borderId="5" xfId="0" applyNumberFormat="1" applyFont="1" applyFill="1" applyBorder="1" applyAlignment="1">
      <alignment horizontal="left" vertical="center"/>
    </xf>
    <xf numFmtId="3" fontId="8" fillId="3" borderId="8" xfId="0" applyNumberFormat="1" applyFont="1" applyFill="1" applyBorder="1" applyAlignment="1">
      <alignment horizontal="left" vertical="center"/>
    </xf>
    <xf numFmtId="3" fontId="8" fillId="3" borderId="10" xfId="0" applyNumberFormat="1" applyFont="1" applyFill="1" applyBorder="1" applyAlignment="1">
      <alignment horizontal="left" vertical="center"/>
    </xf>
    <xf numFmtId="3" fontId="8" fillId="3" borderId="13" xfId="0" applyNumberFormat="1" applyFont="1" applyFill="1" applyBorder="1" applyAlignment="1">
      <alignment horizontal="left" vertical="center"/>
    </xf>
    <xf numFmtId="3" fontId="6" fillId="0" borderId="4" xfId="0" applyNumberFormat="1" applyFont="1" applyBorder="1" applyAlignment="1">
      <alignment horizontal="left" vertical="center"/>
    </xf>
    <xf numFmtId="3" fontId="6" fillId="3" borderId="14" xfId="0" applyNumberFormat="1" applyFont="1" applyFill="1" applyBorder="1" applyAlignment="1">
      <alignment horizontal="right" vertical="center"/>
    </xf>
    <xf numFmtId="3" fontId="6" fillId="3" borderId="15" xfId="0" applyNumberFormat="1" applyFont="1" applyFill="1" applyBorder="1" applyAlignment="1">
      <alignment horizontal="right" vertical="center"/>
    </xf>
    <xf numFmtId="3" fontId="6" fillId="3" borderId="6" xfId="0" applyNumberFormat="1" applyFont="1" applyFill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3" fontId="6" fillId="3" borderId="7" xfId="0" applyNumberFormat="1" applyFont="1" applyFill="1" applyBorder="1" applyAlignment="1">
      <alignment horizontal="right" vertical="center"/>
    </xf>
    <xf numFmtId="3" fontId="6" fillId="3" borderId="9" xfId="0" applyNumberFormat="1" applyFont="1" applyFill="1" applyBorder="1" applyAlignment="1">
      <alignment horizontal="right" vertical="center"/>
    </xf>
    <xf numFmtId="3" fontId="6" fillId="3" borderId="11" xfId="0" applyNumberFormat="1" applyFont="1" applyFill="1" applyBorder="1" applyAlignment="1">
      <alignment horizontal="right" vertical="center"/>
    </xf>
    <xf numFmtId="3" fontId="6" fillId="3" borderId="12" xfId="0" applyNumberFormat="1" applyFont="1" applyFill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8" fillId="3" borderId="16" xfId="0" applyNumberFormat="1" applyFont="1" applyFill="1" applyBorder="1" applyAlignment="1">
      <alignment horizontal="left" vertical="center"/>
    </xf>
    <xf numFmtId="3" fontId="8" fillId="3" borderId="17" xfId="0" applyNumberFormat="1" applyFont="1" applyFill="1" applyBorder="1" applyAlignment="1">
      <alignment horizontal="left" vertical="center"/>
    </xf>
    <xf numFmtId="3" fontId="6" fillId="0" borderId="14" xfId="0" applyNumberFormat="1" applyFont="1" applyFill="1" applyBorder="1" applyAlignment="1">
      <alignment horizontal="left" vertical="center"/>
    </xf>
    <xf numFmtId="3" fontId="6" fillId="3" borderId="2" xfId="0" applyNumberFormat="1" applyFont="1" applyFill="1" applyBorder="1" applyAlignment="1">
      <alignment horizontal="right" vertical="center"/>
    </xf>
    <xf numFmtId="3" fontId="6" fillId="3" borderId="18" xfId="0" applyNumberFormat="1" applyFont="1" applyFill="1" applyBorder="1" applyAlignment="1">
      <alignment horizontal="right" vertical="center"/>
    </xf>
    <xf numFmtId="3" fontId="6" fillId="3" borderId="3" xfId="0" applyNumberFormat="1" applyFont="1" applyFill="1" applyBorder="1" applyAlignment="1">
      <alignment horizontal="right" vertical="center"/>
    </xf>
    <xf numFmtId="3" fontId="6" fillId="3" borderId="19" xfId="0" applyNumberFormat="1" applyFont="1" applyFill="1" applyBorder="1" applyAlignment="1">
      <alignment horizontal="right" vertical="center"/>
    </xf>
    <xf numFmtId="3" fontId="6" fillId="0" borderId="14" xfId="0" applyNumberFormat="1" applyFont="1" applyFill="1" applyBorder="1" applyAlignment="1">
      <alignment horizontal="right" vertical="center"/>
    </xf>
    <xf numFmtId="3" fontId="11" fillId="2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center" vertical="center"/>
    </xf>
  </cellXfs>
  <cellStyles count="2">
    <cellStyle name="パーセント 2" xfId="1"/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yo0755\Client1\118023-00\&#30446;&#40658;&#21306;&#12527;&#12540;&#12463;&#12471;&#12540;&#12488;(&#20316;&#25104;&#20013;)\&#26222;&#36890;&#20250;&#35336;\01%20100722&#30446;&#40658;&#21306;&#26222;&#36890;4&#34920;&#12527;&#12540;&#12463;&#12471;&#12540;&#12488;H21TBs&#20316;&#26989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方法"/>
      <sheetName val="入力シート(資金収支計算書用）"/>
      <sheetName val="転記シート（当年度）"/>
      <sheetName val="入力シート（貸借対照表用）"/>
      <sheetName val="転記シート（前年度）"/>
      <sheetName val="入力シート（前年度貸借対照表用）"/>
      <sheetName val="入力シート（行政コスト計算書用）"/>
      <sheetName val="入力シート（純資産変動計算書用）"/>
      <sheetName val="資金収支計算書"/>
      <sheetName val="貸借対照表"/>
      <sheetName val="前年度貸借対照表"/>
      <sheetName val="行政コスト計算書"/>
      <sheetName val="純資産変動計算書"/>
      <sheetName val="Ｈ２８"/>
      <sheetName val="Ｈ２７"/>
      <sheetName val="Ｈ２６"/>
      <sheetName val="Ｈ２５"/>
      <sheetName val="Ｈ２４"/>
      <sheetName val="Ｈ２３"/>
      <sheetName val="Ｈ２２"/>
      <sheetName val="Ｈ２１"/>
      <sheetName val="Ｈ２０"/>
      <sheetName val="２０１６"/>
      <sheetName val="２０１５"/>
      <sheetName val="２０１４"/>
      <sheetName val="２０１３"/>
      <sheetName val="２０１２"/>
      <sheetName val="２０１１"/>
      <sheetName val="２０１０"/>
      <sheetName val="２００９"/>
      <sheetName val="２００８"/>
    </sheetNames>
    <sheetDataSet>
      <sheetData sheetId="0">
        <row r="15">
          <cell r="B15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4"/>
  <sheetViews>
    <sheetView tabSelected="1" zoomScaleNormal="100" zoomScaleSheetLayoutView="100" workbookViewId="0"/>
  </sheetViews>
  <sheetFormatPr defaultColWidth="8.75" defaultRowHeight="15.75" x14ac:dyDescent="0.35"/>
  <cols>
    <col min="1" max="1" width="3.625" style="1" customWidth="1"/>
    <col min="2" max="2" width="25.125" style="3" customWidth="1"/>
    <col min="3" max="9" width="13.375" style="3" customWidth="1"/>
    <col min="10" max="10" width="2.625" style="1" customWidth="1"/>
    <col min="11" max="11" width="10.625" style="21" customWidth="1"/>
    <col min="12" max="17" width="10.625" style="1" customWidth="1"/>
    <col min="18" max="16384" width="8.75" style="1"/>
  </cols>
  <sheetData>
    <row r="1" spans="2:11" ht="15.75" customHeight="1" x14ac:dyDescent="0.35"/>
    <row r="2" spans="2:11" ht="16.5" x14ac:dyDescent="0.35">
      <c r="B2" s="4" t="s">
        <v>126</v>
      </c>
    </row>
    <row r="3" spans="2:11" ht="16.5" x14ac:dyDescent="0.35">
      <c r="B3" s="4" t="s">
        <v>125</v>
      </c>
    </row>
    <row r="4" spans="2:11" ht="16.5" x14ac:dyDescent="0.35">
      <c r="B4" s="4" t="s">
        <v>127</v>
      </c>
    </row>
    <row r="6" spans="2:11" ht="21" customHeight="1" x14ac:dyDescent="0.35">
      <c r="B6" s="57" t="s">
        <v>128</v>
      </c>
      <c r="C6" s="57"/>
      <c r="D6" s="57"/>
      <c r="E6" s="57"/>
      <c r="F6" s="57"/>
      <c r="G6" s="57"/>
      <c r="H6" s="57"/>
      <c r="I6" s="57"/>
      <c r="J6" s="38"/>
    </row>
    <row r="7" spans="2:11" ht="13.5" customHeight="1" x14ac:dyDescent="0.35">
      <c r="B7" s="47" t="s">
        <v>114</v>
      </c>
      <c r="C7" s="47"/>
      <c r="D7" s="47"/>
      <c r="E7" s="47"/>
      <c r="F7" s="47"/>
      <c r="G7" s="47"/>
      <c r="H7" s="47"/>
      <c r="I7" s="20" t="s">
        <v>141</v>
      </c>
      <c r="J7" s="38"/>
    </row>
    <row r="8" spans="2:11" ht="13.5" customHeight="1" x14ac:dyDescent="0.35">
      <c r="B8" s="47" t="s">
        <v>136</v>
      </c>
      <c r="C8" s="47"/>
      <c r="D8" s="47"/>
      <c r="E8" s="47"/>
      <c r="F8" s="47"/>
      <c r="G8" s="47"/>
      <c r="H8" s="47"/>
      <c r="I8" s="20" t="s">
        <v>115</v>
      </c>
      <c r="J8" s="38"/>
    </row>
    <row r="9" spans="2:11" ht="56.25" customHeight="1" x14ac:dyDescent="0.35">
      <c r="B9" s="6" t="s">
        <v>4</v>
      </c>
      <c r="C9" s="7" t="s">
        <v>123</v>
      </c>
      <c r="D9" s="7" t="s">
        <v>124</v>
      </c>
      <c r="E9" s="7" t="s">
        <v>122</v>
      </c>
      <c r="F9" s="7" t="s">
        <v>138</v>
      </c>
      <c r="G9" s="7" t="s">
        <v>121</v>
      </c>
      <c r="H9" s="7" t="s">
        <v>139</v>
      </c>
      <c r="I9" s="56" t="s">
        <v>140</v>
      </c>
      <c r="J9" s="38"/>
      <c r="K9" s="1"/>
    </row>
    <row r="10" spans="2:11" ht="15" customHeight="1" x14ac:dyDescent="0.35">
      <c r="B10" s="45" t="s">
        <v>12</v>
      </c>
      <c r="C10" s="44">
        <v>467063861269</v>
      </c>
      <c r="D10" s="44">
        <v>10472275478.376242</v>
      </c>
      <c r="E10" s="44">
        <v>2969800208.2209454</v>
      </c>
      <c r="F10" s="44">
        <v>474566336539</v>
      </c>
      <c r="G10" s="44">
        <v>101951568296</v>
      </c>
      <c r="H10" s="44">
        <v>4048975357</v>
      </c>
      <c r="I10" s="44">
        <v>372614768243</v>
      </c>
      <c r="J10" s="38"/>
      <c r="K10" s="1"/>
    </row>
    <row r="11" spans="2:11" ht="15" customHeight="1" x14ac:dyDescent="0.35">
      <c r="B11" s="45" t="s">
        <v>13</v>
      </c>
      <c r="C11" s="44">
        <v>299268400357</v>
      </c>
      <c r="D11" s="44">
        <v>1985875130</v>
      </c>
      <c r="E11" s="44">
        <v>773364.88413047802</v>
      </c>
      <c r="F11" s="44">
        <v>301253502122</v>
      </c>
      <c r="G11" s="44">
        <v>0</v>
      </c>
      <c r="H11" s="44">
        <v>0</v>
      </c>
      <c r="I11" s="44">
        <v>301253502122</v>
      </c>
      <c r="J11" s="38"/>
      <c r="K11" s="1"/>
    </row>
    <row r="12" spans="2:11" ht="15" customHeight="1" x14ac:dyDescent="0.35">
      <c r="B12" s="45" t="s">
        <v>15</v>
      </c>
      <c r="C12" s="44">
        <v>33064517</v>
      </c>
      <c r="D12" s="44">
        <v>11793355</v>
      </c>
      <c r="E12" s="44">
        <v>0</v>
      </c>
      <c r="F12" s="44">
        <v>44857872</v>
      </c>
      <c r="G12" s="44">
        <v>0</v>
      </c>
      <c r="H12" s="44">
        <v>0</v>
      </c>
      <c r="I12" s="44">
        <v>44857872</v>
      </c>
      <c r="J12" s="38"/>
      <c r="K12" s="1"/>
    </row>
    <row r="13" spans="2:11" ht="15" customHeight="1" x14ac:dyDescent="0.35">
      <c r="B13" s="45" t="s">
        <v>16</v>
      </c>
      <c r="C13" s="44">
        <v>152362604194</v>
      </c>
      <c r="D13" s="44">
        <v>5059877915.0379601</v>
      </c>
      <c r="E13" s="44">
        <v>194828627.03796065</v>
      </c>
      <c r="F13" s="44">
        <v>157227653482</v>
      </c>
      <c r="G13" s="44">
        <v>91965836194</v>
      </c>
      <c r="H13" s="44">
        <v>3610408452</v>
      </c>
      <c r="I13" s="44">
        <v>65261817288</v>
      </c>
      <c r="J13" s="38"/>
      <c r="K13" s="1"/>
    </row>
    <row r="14" spans="2:11" ht="15" customHeight="1" x14ac:dyDescent="0.35">
      <c r="B14" s="45" t="s">
        <v>18</v>
      </c>
      <c r="C14" s="44">
        <v>13557265992</v>
      </c>
      <c r="D14" s="44">
        <v>1929213331</v>
      </c>
      <c r="E14" s="44">
        <v>2486.9605730697499</v>
      </c>
      <c r="F14" s="44">
        <v>15486476836</v>
      </c>
      <c r="G14" s="44">
        <v>9985700635</v>
      </c>
      <c r="H14" s="44">
        <v>438563970</v>
      </c>
      <c r="I14" s="44">
        <v>5500776201</v>
      </c>
      <c r="J14" s="38"/>
      <c r="K14" s="1"/>
    </row>
    <row r="15" spans="2:11" ht="15" customHeight="1" x14ac:dyDescent="0.35">
      <c r="B15" s="45" t="s">
        <v>19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38"/>
      <c r="K15" s="1"/>
    </row>
    <row r="16" spans="2:11" ht="15" customHeight="1" x14ac:dyDescent="0.35">
      <c r="B16" s="45" t="s">
        <v>20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38"/>
      <c r="K16" s="1"/>
    </row>
    <row r="17" spans="2:29" ht="15" customHeight="1" x14ac:dyDescent="0.35">
      <c r="B17" s="45" t="s">
        <v>21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38"/>
    </row>
    <row r="18" spans="2:29" ht="15" customHeight="1" x14ac:dyDescent="0.35">
      <c r="B18" s="45" t="s">
        <v>22</v>
      </c>
      <c r="C18" s="44">
        <v>52174</v>
      </c>
      <c r="D18" s="44">
        <v>0</v>
      </c>
      <c r="E18" s="44">
        <v>13043</v>
      </c>
      <c r="F18" s="44">
        <v>39131</v>
      </c>
      <c r="G18" s="44">
        <v>31467</v>
      </c>
      <c r="H18" s="44">
        <v>2935</v>
      </c>
      <c r="I18" s="44">
        <v>7664</v>
      </c>
      <c r="J18" s="38"/>
    </row>
    <row r="19" spans="2:29" ht="15" customHeight="1" x14ac:dyDescent="0.35">
      <c r="B19" s="45" t="s">
        <v>23</v>
      </c>
      <c r="C19" s="44">
        <v>1842474035</v>
      </c>
      <c r="D19" s="44">
        <v>1485515747.3382812</v>
      </c>
      <c r="E19" s="44">
        <v>2774182686.3382812</v>
      </c>
      <c r="F19" s="44">
        <v>553807096</v>
      </c>
      <c r="G19" s="44">
        <v>0</v>
      </c>
      <c r="H19" s="44">
        <v>0</v>
      </c>
      <c r="I19" s="44">
        <v>553807096</v>
      </c>
      <c r="J19" s="38"/>
    </row>
    <row r="20" spans="2:29" ht="15" customHeight="1" x14ac:dyDescent="0.35">
      <c r="B20" s="45" t="s">
        <v>24</v>
      </c>
      <c r="C20" s="44">
        <v>254938287896</v>
      </c>
      <c r="D20" s="44">
        <v>1726222924</v>
      </c>
      <c r="E20" s="44">
        <v>1641386100</v>
      </c>
      <c r="F20" s="44">
        <v>255023124720</v>
      </c>
      <c r="G20" s="44">
        <v>74056994990</v>
      </c>
      <c r="H20" s="44">
        <v>1115652380</v>
      </c>
      <c r="I20" s="44">
        <v>180966129730</v>
      </c>
      <c r="J20" s="38"/>
    </row>
    <row r="21" spans="2:29" ht="15" customHeight="1" x14ac:dyDescent="0.35">
      <c r="B21" s="45" t="s">
        <v>116</v>
      </c>
      <c r="C21" s="44">
        <v>168589995371</v>
      </c>
      <c r="D21" s="44">
        <v>52084945</v>
      </c>
      <c r="E21" s="44">
        <v>1594749100</v>
      </c>
      <c r="F21" s="44">
        <v>167047331216</v>
      </c>
      <c r="G21" s="44">
        <v>0</v>
      </c>
      <c r="H21" s="44">
        <v>0</v>
      </c>
      <c r="I21" s="44">
        <v>167047331216</v>
      </c>
      <c r="J21" s="38"/>
      <c r="AC21" s="2"/>
    </row>
    <row r="22" spans="2:29" ht="15" customHeight="1" x14ac:dyDescent="0.35">
      <c r="B22" s="45" t="s">
        <v>117</v>
      </c>
      <c r="C22" s="44">
        <v>1384991702</v>
      </c>
      <c r="D22" s="44">
        <v>304502937</v>
      </c>
      <c r="E22" s="44">
        <v>3</v>
      </c>
      <c r="F22" s="44">
        <v>1689494636</v>
      </c>
      <c r="G22" s="44">
        <v>788844310</v>
      </c>
      <c r="H22" s="44">
        <v>42170809</v>
      </c>
      <c r="I22" s="44">
        <v>900650326</v>
      </c>
      <c r="J22" s="39"/>
    </row>
    <row r="23" spans="2:29" ht="15" customHeight="1" x14ac:dyDescent="0.35">
      <c r="B23" s="45" t="s">
        <v>119</v>
      </c>
      <c r="C23" s="44">
        <v>84636475686</v>
      </c>
      <c r="D23" s="44">
        <v>856287685</v>
      </c>
      <c r="E23" s="44">
        <v>28139397</v>
      </c>
      <c r="F23" s="44">
        <v>85464623974</v>
      </c>
      <c r="G23" s="44">
        <v>73268150680</v>
      </c>
      <c r="H23" s="44">
        <v>1073481571</v>
      </c>
      <c r="I23" s="44">
        <v>12196473294</v>
      </c>
      <c r="J23" s="38"/>
      <c r="K23" s="1"/>
    </row>
    <row r="24" spans="2:29" ht="15" customHeight="1" x14ac:dyDescent="0.35">
      <c r="B24" s="45" t="s">
        <v>118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38"/>
      <c r="K24" s="1"/>
    </row>
    <row r="25" spans="2:29" ht="15" customHeight="1" x14ac:dyDescent="0.35">
      <c r="B25" s="45" t="s">
        <v>120</v>
      </c>
      <c r="C25" s="44">
        <v>326825137</v>
      </c>
      <c r="D25" s="44">
        <v>513347357</v>
      </c>
      <c r="E25" s="44">
        <v>18497600</v>
      </c>
      <c r="F25" s="44">
        <v>821674894</v>
      </c>
      <c r="G25" s="44">
        <v>0</v>
      </c>
      <c r="H25" s="44">
        <v>0</v>
      </c>
      <c r="I25" s="44">
        <v>821674894</v>
      </c>
      <c r="J25" s="38"/>
      <c r="K25" s="1"/>
    </row>
    <row r="26" spans="2:29" ht="15" customHeight="1" x14ac:dyDescent="0.35">
      <c r="B26" s="45" t="s">
        <v>69</v>
      </c>
      <c r="C26" s="44">
        <v>4998017431</v>
      </c>
      <c r="D26" s="44">
        <v>173181016.39310026</v>
      </c>
      <c r="E26" s="44">
        <v>4334703.3931002626</v>
      </c>
      <c r="F26" s="44">
        <v>5166864637</v>
      </c>
      <c r="G26" s="44">
        <v>3474004804</v>
      </c>
      <c r="H26" s="44">
        <v>166189006</v>
      </c>
      <c r="I26" s="44">
        <v>1692859833</v>
      </c>
      <c r="J26" s="38"/>
      <c r="K26" s="1"/>
    </row>
    <row r="27" spans="2:29" ht="15" customHeight="1" x14ac:dyDescent="0.35">
      <c r="B27" s="46" t="s">
        <v>73</v>
      </c>
      <c r="C27" s="44">
        <v>727000166596</v>
      </c>
      <c r="D27" s="44">
        <v>12371679418.769342</v>
      </c>
      <c r="E27" s="44">
        <v>4615521011.6140461</v>
      </c>
      <c r="F27" s="44">
        <v>734756325896</v>
      </c>
      <c r="G27" s="44">
        <v>179482568090</v>
      </c>
      <c r="H27" s="44">
        <v>5330816743</v>
      </c>
      <c r="I27" s="44">
        <v>555273757806</v>
      </c>
      <c r="J27" s="38"/>
      <c r="K27" s="1"/>
    </row>
    <row r="33" ht="15.75" customHeight="1" x14ac:dyDescent="0.35"/>
    <row r="34" ht="15.75" customHeight="1" x14ac:dyDescent="0.35"/>
  </sheetData>
  <mergeCells count="1">
    <mergeCell ref="B6:I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rstPageNumber="22" fitToHeight="0" orientation="landscape" r:id="rId1"/>
  <headerFooter differentOddEven="1">
    <evenHeader xml:space="preserve">&amp;L&amp;"ＭＳ Ｐ明朝,斜体"&amp;12目黒区財務書類&amp;R&amp;"ＭＳ 明朝,斜体"&amp;10 &amp;"ＭＳ Ｐ明朝,斜体"&amp;12 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Q31"/>
  <sheetViews>
    <sheetView view="pageBreakPreview" zoomScale="85" zoomScaleNormal="85" zoomScaleSheetLayoutView="85" workbookViewId="0">
      <selection activeCell="D51" sqref="D51"/>
    </sheetView>
  </sheetViews>
  <sheetFormatPr defaultColWidth="8.75" defaultRowHeight="11.25" x14ac:dyDescent="0.15"/>
  <cols>
    <col min="1" max="1" width="30.25" style="3" customWidth="1"/>
    <col min="2" max="9" width="15.375" style="3" customWidth="1"/>
    <col min="10" max="10" width="30.25" style="3" customWidth="1"/>
    <col min="11" max="17" width="15.375" style="3" customWidth="1"/>
    <col min="18" max="16384" width="8.75" style="3"/>
  </cols>
  <sheetData>
    <row r="1" spans="1:17" ht="21" x14ac:dyDescent="0.2">
      <c r="A1" s="10" t="s">
        <v>74</v>
      </c>
      <c r="J1" s="10" t="s">
        <v>74</v>
      </c>
    </row>
    <row r="2" spans="1:17" ht="13.5" x14ac:dyDescent="0.15">
      <c r="A2" s="4" t="s">
        <v>1</v>
      </c>
      <c r="G2" s="11" t="s">
        <v>75</v>
      </c>
      <c r="J2" s="4" t="s">
        <v>1</v>
      </c>
      <c r="P2" s="11" t="s">
        <v>75</v>
      </c>
    </row>
    <row r="3" spans="1:17" ht="13.5" x14ac:dyDescent="0.15">
      <c r="A3" s="4" t="s">
        <v>2</v>
      </c>
      <c r="J3" s="4" t="s">
        <v>2</v>
      </c>
    </row>
    <row r="5" spans="1:17" ht="13.5" x14ac:dyDescent="0.15">
      <c r="A5" s="12" t="s">
        <v>76</v>
      </c>
      <c r="H5" s="5" t="s">
        <v>77</v>
      </c>
      <c r="J5" s="12" t="s">
        <v>76</v>
      </c>
      <c r="Q5" s="5" t="s">
        <v>77</v>
      </c>
    </row>
    <row r="6" spans="1:17" ht="37.5" customHeight="1" x14ac:dyDescent="0.15">
      <c r="A6" s="13" t="s">
        <v>78</v>
      </c>
      <c r="B6" s="14" t="s">
        <v>79</v>
      </c>
      <c r="C6" s="14" t="s">
        <v>80</v>
      </c>
      <c r="D6" s="14" t="s">
        <v>81</v>
      </c>
      <c r="E6" s="14" t="s">
        <v>82</v>
      </c>
      <c r="F6" s="14" t="s">
        <v>83</v>
      </c>
      <c r="G6" s="14" t="s">
        <v>84</v>
      </c>
      <c r="H6" s="14" t="s">
        <v>85</v>
      </c>
      <c r="J6" s="13" t="s">
        <v>78</v>
      </c>
      <c r="K6" s="14" t="s">
        <v>79</v>
      </c>
      <c r="L6" s="14" t="s">
        <v>80</v>
      </c>
      <c r="M6" s="14" t="s">
        <v>81</v>
      </c>
      <c r="N6" s="14" t="s">
        <v>82</v>
      </c>
      <c r="O6" s="14" t="s">
        <v>83</v>
      </c>
      <c r="P6" s="14" t="s">
        <v>84</v>
      </c>
      <c r="Q6" s="14" t="s">
        <v>85</v>
      </c>
    </row>
    <row r="7" spans="1:17" ht="18" customHeight="1" x14ac:dyDescent="0.15">
      <c r="A7" s="8"/>
      <c r="B7" s="9"/>
      <c r="C7" s="9"/>
      <c r="D7" s="9"/>
      <c r="E7" s="9"/>
      <c r="F7" s="9"/>
      <c r="G7" s="9"/>
      <c r="H7" s="9"/>
      <c r="J7" s="8"/>
      <c r="K7" s="9"/>
      <c r="L7" s="9"/>
      <c r="M7" s="9"/>
      <c r="N7" s="9"/>
      <c r="O7" s="9"/>
      <c r="P7" s="9"/>
      <c r="Q7" s="9"/>
    </row>
    <row r="8" spans="1:17" ht="18" customHeight="1" x14ac:dyDescent="0.15">
      <c r="A8" s="8"/>
      <c r="B8" s="9"/>
      <c r="C8" s="9"/>
      <c r="D8" s="9"/>
      <c r="E8" s="9"/>
      <c r="F8" s="9"/>
      <c r="G8" s="9"/>
      <c r="H8" s="9"/>
      <c r="J8" s="8"/>
      <c r="K8" s="9"/>
      <c r="L8" s="9"/>
      <c r="M8" s="9"/>
      <c r="N8" s="9"/>
      <c r="O8" s="9"/>
      <c r="P8" s="9"/>
      <c r="Q8" s="9"/>
    </row>
    <row r="9" spans="1:17" ht="18" customHeight="1" x14ac:dyDescent="0.15">
      <c r="A9" s="8"/>
      <c r="B9" s="9"/>
      <c r="C9" s="9"/>
      <c r="D9" s="9"/>
      <c r="E9" s="9"/>
      <c r="F9" s="9"/>
      <c r="G9" s="9"/>
      <c r="H9" s="9"/>
      <c r="J9" s="8"/>
      <c r="K9" s="9"/>
      <c r="L9" s="9"/>
      <c r="M9" s="9"/>
      <c r="N9" s="9"/>
      <c r="O9" s="9"/>
      <c r="P9" s="9"/>
      <c r="Q9" s="9"/>
    </row>
    <row r="10" spans="1:17" ht="18" customHeight="1" x14ac:dyDescent="0.15">
      <c r="A10" s="15" t="s">
        <v>73</v>
      </c>
      <c r="B10" s="9"/>
      <c r="C10" s="9"/>
      <c r="D10" s="9"/>
      <c r="E10" s="9"/>
      <c r="F10" s="9"/>
      <c r="G10" s="9"/>
      <c r="H10" s="9"/>
      <c r="J10" s="15" t="s">
        <v>73</v>
      </c>
      <c r="K10" s="9"/>
      <c r="L10" s="9"/>
      <c r="M10" s="9"/>
      <c r="N10" s="9"/>
      <c r="O10" s="9"/>
      <c r="P10" s="9"/>
      <c r="Q10" s="9"/>
    </row>
    <row r="12" spans="1:17" ht="13.5" x14ac:dyDescent="0.15">
      <c r="A12" s="12" t="s">
        <v>86</v>
      </c>
      <c r="J12" s="12" t="s">
        <v>86</v>
      </c>
    </row>
    <row r="13" spans="1:17" ht="37.5" customHeight="1" x14ac:dyDescent="0.15">
      <c r="A13" s="13" t="s">
        <v>87</v>
      </c>
      <c r="B13" s="14" t="s">
        <v>88</v>
      </c>
      <c r="C13" s="14" t="s">
        <v>89</v>
      </c>
      <c r="D13" s="14" t="s">
        <v>90</v>
      </c>
      <c r="E13" s="14" t="s">
        <v>91</v>
      </c>
      <c r="F13" s="14" t="s">
        <v>92</v>
      </c>
      <c r="G13" s="14" t="s">
        <v>93</v>
      </c>
      <c r="H13" s="14" t="s">
        <v>94</v>
      </c>
      <c r="I13" s="14" t="s">
        <v>95</v>
      </c>
      <c r="J13" s="13" t="s">
        <v>87</v>
      </c>
      <c r="K13" s="14" t="s">
        <v>88</v>
      </c>
      <c r="L13" s="14" t="s">
        <v>89</v>
      </c>
      <c r="M13" s="14" t="s">
        <v>90</v>
      </c>
      <c r="N13" s="14" t="s">
        <v>91</v>
      </c>
      <c r="O13" s="14" t="s">
        <v>92</v>
      </c>
      <c r="P13" s="14" t="s">
        <v>93</v>
      </c>
      <c r="Q13" s="14" t="s">
        <v>94</v>
      </c>
    </row>
    <row r="14" spans="1:17" ht="18" customHeight="1" x14ac:dyDescent="0.15">
      <c r="A14" s="8" t="s">
        <v>96</v>
      </c>
      <c r="B14" s="9">
        <v>5000000</v>
      </c>
      <c r="C14" s="9">
        <v>5070000</v>
      </c>
      <c r="D14" s="9">
        <v>0</v>
      </c>
      <c r="E14" s="9">
        <v>5070000</v>
      </c>
      <c r="F14" s="9">
        <v>5000000</v>
      </c>
      <c r="G14" s="16">
        <v>1</v>
      </c>
      <c r="H14" s="9">
        <v>5070000</v>
      </c>
      <c r="I14" s="9">
        <v>0</v>
      </c>
      <c r="J14" s="8" t="s">
        <v>96</v>
      </c>
      <c r="K14" s="9">
        <v>5000000</v>
      </c>
      <c r="L14" s="9">
        <v>5070000</v>
      </c>
      <c r="M14" s="9">
        <v>0</v>
      </c>
      <c r="N14" s="9">
        <v>5070000</v>
      </c>
      <c r="O14" s="9">
        <v>5000000</v>
      </c>
      <c r="P14" s="16">
        <v>1</v>
      </c>
      <c r="Q14" s="9">
        <v>5070000</v>
      </c>
    </row>
    <row r="15" spans="1:17" ht="18" customHeight="1" x14ac:dyDescent="0.15">
      <c r="A15" s="8" t="s">
        <v>97</v>
      </c>
      <c r="B15" s="9">
        <v>182000000</v>
      </c>
      <c r="C15" s="9">
        <v>329262723</v>
      </c>
      <c r="D15" s="9">
        <v>4246499</v>
      </c>
      <c r="E15" s="9">
        <v>325016224</v>
      </c>
      <c r="F15" s="9" t="s">
        <v>98</v>
      </c>
      <c r="G15" s="17"/>
      <c r="H15" s="9"/>
      <c r="I15" s="9"/>
      <c r="J15" s="8" t="s">
        <v>97</v>
      </c>
      <c r="K15" s="9">
        <v>182000000</v>
      </c>
      <c r="L15" s="9">
        <v>329262723</v>
      </c>
      <c r="M15" s="9">
        <v>4246499</v>
      </c>
      <c r="N15" s="9">
        <v>325016224</v>
      </c>
      <c r="O15" s="9" t="s">
        <v>98</v>
      </c>
      <c r="P15" s="17"/>
      <c r="Q15" s="9"/>
    </row>
    <row r="16" spans="1:17" ht="18" customHeight="1" x14ac:dyDescent="0.15">
      <c r="A16" s="8" t="s">
        <v>99</v>
      </c>
      <c r="B16" s="9">
        <v>200000000</v>
      </c>
      <c r="C16" s="9">
        <v>489274565</v>
      </c>
      <c r="D16" s="9">
        <v>146916491</v>
      </c>
      <c r="E16" s="9">
        <v>342358074</v>
      </c>
      <c r="F16" s="9" t="s">
        <v>98</v>
      </c>
      <c r="G16" s="17"/>
      <c r="H16" s="9"/>
      <c r="I16" s="9"/>
      <c r="J16" s="8" t="s">
        <v>99</v>
      </c>
      <c r="K16" s="9">
        <v>200000000</v>
      </c>
      <c r="L16" s="9">
        <v>489274565</v>
      </c>
      <c r="M16" s="9">
        <v>146916491</v>
      </c>
      <c r="N16" s="9">
        <v>342358074</v>
      </c>
      <c r="O16" s="9" t="s">
        <v>98</v>
      </c>
      <c r="P16" s="17"/>
      <c r="Q16" s="9"/>
    </row>
    <row r="17" spans="1:17" ht="18" customHeight="1" x14ac:dyDescent="0.15">
      <c r="A17" s="8" t="s">
        <v>100</v>
      </c>
      <c r="B17" s="9">
        <v>300000000</v>
      </c>
      <c r="C17" s="9">
        <v>319230702</v>
      </c>
      <c r="D17" s="9">
        <v>3629305</v>
      </c>
      <c r="E17" s="9">
        <v>315601397</v>
      </c>
      <c r="F17" s="9" t="s">
        <v>98</v>
      </c>
      <c r="G17" s="17"/>
      <c r="H17" s="9"/>
      <c r="I17" s="9"/>
      <c r="J17" s="8" t="s">
        <v>100</v>
      </c>
      <c r="K17" s="9">
        <v>300000000</v>
      </c>
      <c r="L17" s="9">
        <v>319230702</v>
      </c>
      <c r="M17" s="9">
        <v>3629305</v>
      </c>
      <c r="N17" s="9">
        <v>315601397</v>
      </c>
      <c r="O17" s="9" t="s">
        <v>98</v>
      </c>
      <c r="P17" s="17"/>
      <c r="Q17" s="9"/>
    </row>
    <row r="18" spans="1:17" ht="18" customHeight="1" x14ac:dyDescent="0.15">
      <c r="A18" s="8" t="s">
        <v>101</v>
      </c>
      <c r="B18" s="9">
        <v>5000000</v>
      </c>
      <c r="C18" s="9">
        <v>988255821</v>
      </c>
      <c r="D18" s="9">
        <v>394316956</v>
      </c>
      <c r="E18" s="9">
        <v>593938865</v>
      </c>
      <c r="F18" s="9" t="s">
        <v>98</v>
      </c>
      <c r="G18" s="17"/>
      <c r="H18" s="9"/>
      <c r="I18" s="9"/>
      <c r="J18" s="8" t="s">
        <v>101</v>
      </c>
      <c r="K18" s="9">
        <v>5000000</v>
      </c>
      <c r="L18" s="9">
        <v>988255821</v>
      </c>
      <c r="M18" s="9">
        <v>394316956</v>
      </c>
      <c r="N18" s="9">
        <v>593938865</v>
      </c>
      <c r="O18" s="9" t="s">
        <v>98</v>
      </c>
      <c r="P18" s="17"/>
      <c r="Q18" s="9"/>
    </row>
    <row r="19" spans="1:17" ht="18" customHeight="1" x14ac:dyDescent="0.15">
      <c r="A19" s="15" t="s">
        <v>102</v>
      </c>
      <c r="B19" s="9">
        <v>692000000</v>
      </c>
      <c r="C19" s="9">
        <v>2131093811</v>
      </c>
      <c r="D19" s="9">
        <v>549109251</v>
      </c>
      <c r="E19" s="9">
        <v>1581984560</v>
      </c>
      <c r="F19" s="9">
        <v>5000000</v>
      </c>
      <c r="G19" s="17"/>
      <c r="H19" s="9"/>
      <c r="I19" s="9"/>
      <c r="J19" s="15" t="s">
        <v>102</v>
      </c>
      <c r="K19" s="9">
        <v>692000000</v>
      </c>
      <c r="L19" s="9">
        <v>2131093811</v>
      </c>
      <c r="M19" s="9">
        <v>549109251</v>
      </c>
      <c r="N19" s="9">
        <v>1581984560</v>
      </c>
      <c r="O19" s="9">
        <v>5000000</v>
      </c>
      <c r="P19" s="17"/>
      <c r="Q19" s="9"/>
    </row>
    <row r="21" spans="1:17" ht="13.5" x14ac:dyDescent="0.15">
      <c r="A21" s="12" t="s">
        <v>103</v>
      </c>
      <c r="J21" s="12" t="s">
        <v>103</v>
      </c>
    </row>
    <row r="22" spans="1:17" ht="37.5" customHeight="1" x14ac:dyDescent="0.15">
      <c r="A22" s="13" t="s">
        <v>87</v>
      </c>
      <c r="B22" s="14" t="s">
        <v>104</v>
      </c>
      <c r="C22" s="14" t="s">
        <v>89</v>
      </c>
      <c r="D22" s="14" t="s">
        <v>90</v>
      </c>
      <c r="E22" s="14" t="s">
        <v>91</v>
      </c>
      <c r="F22" s="14" t="s">
        <v>92</v>
      </c>
      <c r="G22" s="14" t="s">
        <v>93</v>
      </c>
      <c r="H22" s="14" t="s">
        <v>94</v>
      </c>
      <c r="I22" s="14" t="s">
        <v>105</v>
      </c>
      <c r="J22" s="13" t="s">
        <v>87</v>
      </c>
      <c r="K22" s="14" t="s">
        <v>104</v>
      </c>
      <c r="L22" s="14" t="s">
        <v>89</v>
      </c>
      <c r="M22" s="14" t="s">
        <v>90</v>
      </c>
      <c r="N22" s="14" t="s">
        <v>91</v>
      </c>
      <c r="O22" s="14" t="s">
        <v>92</v>
      </c>
      <c r="P22" s="14" t="s">
        <v>93</v>
      </c>
      <c r="Q22" s="14" t="s">
        <v>94</v>
      </c>
    </row>
    <row r="23" spans="1:17" ht="18" customHeight="1" x14ac:dyDescent="0.15">
      <c r="A23" s="8" t="s">
        <v>106</v>
      </c>
      <c r="B23" s="9">
        <v>11000000</v>
      </c>
      <c r="C23" s="9">
        <v>24589199000000</v>
      </c>
      <c r="D23" s="9">
        <v>24294008000000</v>
      </c>
      <c r="E23" s="9">
        <v>295191000000</v>
      </c>
      <c r="F23" s="9">
        <v>16602000000</v>
      </c>
      <c r="G23" s="16">
        <v>6.625707746054692E-4</v>
      </c>
      <c r="H23" s="9">
        <v>195584929.52656305</v>
      </c>
      <c r="I23" s="9"/>
      <c r="J23" s="8" t="s">
        <v>106</v>
      </c>
      <c r="K23" s="9">
        <v>11000000</v>
      </c>
      <c r="L23" s="9">
        <v>24589199000000</v>
      </c>
      <c r="M23" s="9">
        <v>24294008000000</v>
      </c>
      <c r="N23" s="9">
        <v>295191000000</v>
      </c>
      <c r="O23" s="9">
        <v>16602000000</v>
      </c>
      <c r="P23" s="16">
        <v>6.625707746054692E-4</v>
      </c>
      <c r="Q23" s="9">
        <v>195584929.52656305</v>
      </c>
    </row>
    <row r="24" spans="1:17" ht="18" customHeight="1" x14ac:dyDescent="0.15">
      <c r="A24" s="8" t="s">
        <v>107</v>
      </c>
      <c r="B24" s="9">
        <v>15217000</v>
      </c>
      <c r="C24" s="9">
        <v>3252450695</v>
      </c>
      <c r="D24" s="9">
        <v>10079967</v>
      </c>
      <c r="E24" s="9">
        <v>3242370728</v>
      </c>
      <c r="F24" s="9" t="s">
        <v>98</v>
      </c>
      <c r="G24" s="17"/>
      <c r="H24" s="9"/>
      <c r="I24" s="9"/>
      <c r="J24" s="8" t="s">
        <v>107</v>
      </c>
      <c r="K24" s="9">
        <v>15217000</v>
      </c>
      <c r="L24" s="9">
        <v>3252450695</v>
      </c>
      <c r="M24" s="9">
        <v>10079967</v>
      </c>
      <c r="N24" s="9">
        <v>3242370728</v>
      </c>
      <c r="O24" s="9" t="s">
        <v>98</v>
      </c>
      <c r="P24" s="17"/>
      <c r="Q24" s="9"/>
    </row>
    <row r="25" spans="1:17" ht="18" customHeight="1" x14ac:dyDescent="0.15">
      <c r="A25" s="8" t="s">
        <v>108</v>
      </c>
      <c r="B25" s="9">
        <v>64000</v>
      </c>
      <c r="C25" s="9">
        <v>1146769782</v>
      </c>
      <c r="D25" s="9">
        <v>391627955</v>
      </c>
      <c r="E25" s="9">
        <v>755141827</v>
      </c>
      <c r="F25" s="9">
        <v>212162000</v>
      </c>
      <c r="G25" s="16">
        <v>3.0165628152072473E-4</v>
      </c>
      <c r="H25" s="9">
        <v>227793.2755535864</v>
      </c>
      <c r="I25" s="9"/>
      <c r="J25" s="8" t="s">
        <v>108</v>
      </c>
      <c r="K25" s="9">
        <v>64000</v>
      </c>
      <c r="L25" s="9">
        <v>1146769782</v>
      </c>
      <c r="M25" s="9">
        <v>391627955</v>
      </c>
      <c r="N25" s="9">
        <v>755141827</v>
      </c>
      <c r="O25" s="9">
        <v>212162000</v>
      </c>
      <c r="P25" s="16">
        <v>3.0165628152072473E-4</v>
      </c>
      <c r="Q25" s="9">
        <v>227793.2755535864</v>
      </c>
    </row>
    <row r="26" spans="1:17" ht="18" customHeight="1" x14ac:dyDescent="0.15">
      <c r="A26" s="8" t="s">
        <v>109</v>
      </c>
      <c r="B26" s="9">
        <v>5000000</v>
      </c>
      <c r="C26" s="9">
        <v>6614945137</v>
      </c>
      <c r="D26" s="9">
        <v>6073235802</v>
      </c>
      <c r="E26" s="9">
        <v>541709335</v>
      </c>
      <c r="F26" s="9" t="s">
        <v>98</v>
      </c>
      <c r="G26" s="17"/>
      <c r="H26" s="9"/>
      <c r="I26" s="9"/>
      <c r="J26" s="8" t="s">
        <v>109</v>
      </c>
      <c r="K26" s="9">
        <v>5000000</v>
      </c>
      <c r="L26" s="9">
        <v>6614945137</v>
      </c>
      <c r="M26" s="9">
        <v>6073235802</v>
      </c>
      <c r="N26" s="9">
        <v>541709335</v>
      </c>
      <c r="O26" s="9" t="s">
        <v>98</v>
      </c>
      <c r="P26" s="17"/>
      <c r="Q26" s="9"/>
    </row>
    <row r="27" spans="1:17" ht="18" customHeight="1" x14ac:dyDescent="0.15">
      <c r="A27" s="8" t="s">
        <v>110</v>
      </c>
      <c r="B27" s="9">
        <v>4500000</v>
      </c>
      <c r="C27" s="9">
        <v>50351357</v>
      </c>
      <c r="D27" s="9">
        <v>6869049</v>
      </c>
      <c r="E27" s="9">
        <v>43482308</v>
      </c>
      <c r="F27" s="9">
        <v>30000000</v>
      </c>
      <c r="G27" s="16">
        <v>0.15</v>
      </c>
      <c r="H27" s="9">
        <v>6522346.2000000002</v>
      </c>
      <c r="I27" s="9"/>
      <c r="J27" s="8" t="s">
        <v>110</v>
      </c>
      <c r="K27" s="9">
        <v>4500000</v>
      </c>
      <c r="L27" s="9">
        <v>50351357</v>
      </c>
      <c r="M27" s="9">
        <v>6869049</v>
      </c>
      <c r="N27" s="9">
        <v>43482308</v>
      </c>
      <c r="O27" s="9">
        <v>30000000</v>
      </c>
      <c r="P27" s="16">
        <v>0.15</v>
      </c>
      <c r="Q27" s="9">
        <v>6522346.2000000002</v>
      </c>
    </row>
    <row r="28" spans="1:17" ht="18" customHeight="1" x14ac:dyDescent="0.15">
      <c r="A28" s="8" t="s">
        <v>111</v>
      </c>
      <c r="B28" s="9">
        <v>2232000</v>
      </c>
      <c r="C28" s="9">
        <v>3799151423</v>
      </c>
      <c r="D28" s="9">
        <v>2012223296</v>
      </c>
      <c r="E28" s="9">
        <v>1786928127</v>
      </c>
      <c r="F28" s="9" t="s">
        <v>98</v>
      </c>
      <c r="G28" s="17"/>
      <c r="H28" s="9"/>
      <c r="I28" s="9"/>
      <c r="J28" s="8" t="s">
        <v>111</v>
      </c>
      <c r="K28" s="9">
        <v>2232000</v>
      </c>
      <c r="L28" s="9">
        <v>3799151423</v>
      </c>
      <c r="M28" s="9">
        <v>2012223296</v>
      </c>
      <c r="N28" s="9">
        <v>1786928127</v>
      </c>
      <c r="O28" s="9" t="s">
        <v>98</v>
      </c>
      <c r="P28" s="17"/>
      <c r="Q28" s="9"/>
    </row>
    <row r="29" spans="1:17" ht="18" customHeight="1" x14ac:dyDescent="0.15">
      <c r="A29" s="8" t="s">
        <v>112</v>
      </c>
      <c r="B29" s="9">
        <v>1000000</v>
      </c>
      <c r="C29" s="9">
        <v>1929987871</v>
      </c>
      <c r="D29" s="9">
        <v>322799527</v>
      </c>
      <c r="E29" s="9">
        <v>1607188344</v>
      </c>
      <c r="F29" s="9" t="s">
        <v>98</v>
      </c>
      <c r="G29" s="17"/>
      <c r="H29" s="9"/>
      <c r="I29" s="9"/>
      <c r="J29" s="8" t="s">
        <v>112</v>
      </c>
      <c r="K29" s="9">
        <v>1000000</v>
      </c>
      <c r="L29" s="9">
        <v>1929987871</v>
      </c>
      <c r="M29" s="9">
        <v>322799527</v>
      </c>
      <c r="N29" s="9">
        <v>1607188344</v>
      </c>
      <c r="O29" s="9" t="s">
        <v>98</v>
      </c>
      <c r="P29" s="17"/>
      <c r="Q29" s="9"/>
    </row>
    <row r="30" spans="1:17" ht="18" customHeight="1" x14ac:dyDescent="0.15">
      <c r="A30" s="8" t="s">
        <v>113</v>
      </c>
      <c r="B30" s="9">
        <v>22000000</v>
      </c>
      <c r="C30" s="9">
        <v>4017583671</v>
      </c>
      <c r="D30" s="9">
        <v>564519147</v>
      </c>
      <c r="E30" s="9">
        <v>3453064524</v>
      </c>
      <c r="F30" s="9" t="s">
        <v>98</v>
      </c>
      <c r="G30" s="17"/>
      <c r="H30" s="9"/>
      <c r="I30" s="9"/>
      <c r="J30" s="8" t="s">
        <v>113</v>
      </c>
      <c r="K30" s="9">
        <v>22000000</v>
      </c>
      <c r="L30" s="9">
        <v>4017583671</v>
      </c>
      <c r="M30" s="9">
        <v>564519147</v>
      </c>
      <c r="N30" s="9">
        <v>3453064524</v>
      </c>
      <c r="O30" s="9" t="s">
        <v>98</v>
      </c>
      <c r="P30" s="17"/>
      <c r="Q30" s="9"/>
    </row>
    <row r="31" spans="1:17" ht="18" customHeight="1" x14ac:dyDescent="0.15">
      <c r="A31" s="15" t="s">
        <v>102</v>
      </c>
      <c r="B31" s="9">
        <v>61013000</v>
      </c>
      <c r="C31" s="9">
        <v>24610010239936</v>
      </c>
      <c r="D31" s="9">
        <v>24303389354743</v>
      </c>
      <c r="E31" s="9">
        <v>306620885193</v>
      </c>
      <c r="F31" s="9">
        <v>16844162000</v>
      </c>
      <c r="G31" s="17"/>
      <c r="H31" s="9"/>
      <c r="I31" s="9"/>
      <c r="J31" s="15" t="s">
        <v>102</v>
      </c>
      <c r="K31" s="9">
        <v>61013000</v>
      </c>
      <c r="L31" s="9">
        <v>24610010239936</v>
      </c>
      <c r="M31" s="9">
        <v>24303389354743</v>
      </c>
      <c r="N31" s="9">
        <v>306620885193</v>
      </c>
      <c r="O31" s="9">
        <v>16844162000</v>
      </c>
      <c r="P31" s="17"/>
      <c r="Q31" s="9"/>
    </row>
  </sheetData>
  <phoneticPr fontId="4"/>
  <pageMargins left="0.39370078740157483" right="0.39370078740157483" top="0.78740157480314965" bottom="0.39370078740157483" header="0.19685039370078741" footer="0.19685039370078741"/>
  <pageSetup paperSize="9" scale="68" fitToHeight="0" orientation="landscape" r:id="rId1"/>
  <headerFoot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Q71"/>
  <sheetViews>
    <sheetView view="pageBreakPreview" topLeftCell="A19" zoomScaleNormal="100" zoomScaleSheetLayoutView="100" workbookViewId="0">
      <selection activeCell="L8" sqref="L8"/>
    </sheetView>
  </sheetViews>
  <sheetFormatPr defaultColWidth="8.75" defaultRowHeight="11.25" x14ac:dyDescent="0.15"/>
  <cols>
    <col min="1" max="1" width="30.75" style="3" customWidth="1"/>
    <col min="2" max="8" width="15.75" style="3" customWidth="1"/>
    <col min="9" max="9" width="8.75" style="3"/>
    <col min="10" max="10" width="30.75" style="3" customWidth="1"/>
    <col min="11" max="17" width="15.75" style="3" customWidth="1"/>
    <col min="18" max="16384" width="8.75" style="3"/>
  </cols>
  <sheetData>
    <row r="1" spans="1:17" ht="21" x14ac:dyDescent="0.15">
      <c r="A1" s="58" t="s">
        <v>0</v>
      </c>
      <c r="B1" s="58"/>
      <c r="C1" s="58"/>
      <c r="D1" s="58"/>
      <c r="E1" s="58"/>
      <c r="F1" s="58"/>
      <c r="G1" s="58"/>
      <c r="H1" s="58"/>
      <c r="J1" s="58" t="s">
        <v>0</v>
      </c>
      <c r="K1" s="58"/>
      <c r="L1" s="58"/>
      <c r="M1" s="58"/>
      <c r="N1" s="58"/>
      <c r="O1" s="58"/>
      <c r="P1" s="58"/>
      <c r="Q1" s="58"/>
    </row>
    <row r="2" spans="1:17" ht="13.5" x14ac:dyDescent="0.15">
      <c r="A2" s="4" t="s">
        <v>1</v>
      </c>
      <c r="B2" s="4"/>
      <c r="C2" s="4"/>
      <c r="D2" s="4"/>
      <c r="E2" s="4"/>
      <c r="F2" s="4"/>
      <c r="G2" s="4"/>
      <c r="H2" s="5" t="s">
        <v>135</v>
      </c>
      <c r="J2" s="4" t="s">
        <v>1</v>
      </c>
      <c r="K2" s="4"/>
      <c r="L2" s="4"/>
      <c r="M2" s="4"/>
      <c r="N2" s="4"/>
      <c r="O2" s="4"/>
      <c r="P2" s="4"/>
      <c r="Q2" s="5" t="s">
        <v>2</v>
      </c>
    </row>
    <row r="3" spans="1:17" ht="13.5" x14ac:dyDescent="0.15">
      <c r="A3" s="4" t="s">
        <v>129</v>
      </c>
      <c r="B3" s="4"/>
      <c r="C3" s="4"/>
      <c r="D3" s="4"/>
      <c r="E3" s="4"/>
      <c r="F3" s="4"/>
      <c r="G3" s="4"/>
      <c r="H3" s="4"/>
      <c r="J3" s="4" t="s">
        <v>129</v>
      </c>
      <c r="K3" s="4"/>
      <c r="L3" s="4"/>
      <c r="M3" s="4"/>
      <c r="N3" s="4"/>
      <c r="O3" s="4"/>
      <c r="P3" s="4"/>
      <c r="Q3" s="4"/>
    </row>
    <row r="4" spans="1:17" ht="13.5" x14ac:dyDescent="0.15">
      <c r="A4" s="4"/>
      <c r="B4" s="4"/>
      <c r="C4" s="4"/>
      <c r="D4" s="4"/>
      <c r="E4" s="4"/>
      <c r="F4" s="4"/>
      <c r="G4" s="4"/>
      <c r="H4" s="5" t="s">
        <v>3</v>
      </c>
      <c r="J4" s="4"/>
      <c r="K4" s="4"/>
      <c r="L4" s="4"/>
      <c r="M4" s="4"/>
      <c r="N4" s="4"/>
      <c r="O4" s="4"/>
      <c r="P4" s="4"/>
      <c r="Q4" s="5" t="s">
        <v>3</v>
      </c>
    </row>
    <row r="5" spans="1:17" ht="34.5" thickBot="1" x14ac:dyDescent="0.2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J5" s="27" t="s">
        <v>4</v>
      </c>
      <c r="K5" s="28" t="s">
        <v>5</v>
      </c>
      <c r="L5" s="28" t="s">
        <v>6</v>
      </c>
      <c r="M5" s="28" t="s">
        <v>7</v>
      </c>
      <c r="N5" s="28" t="s">
        <v>8</v>
      </c>
      <c r="O5" s="28" t="s">
        <v>9</v>
      </c>
      <c r="P5" s="28" t="s">
        <v>10</v>
      </c>
      <c r="Q5" s="28" t="s">
        <v>11</v>
      </c>
    </row>
    <row r="6" spans="1:17" x14ac:dyDescent="0.15">
      <c r="A6" s="19" t="s">
        <v>12</v>
      </c>
      <c r="B6" s="9">
        <v>326886790639</v>
      </c>
      <c r="C6" s="9">
        <v>2409266856</v>
      </c>
      <c r="D6" s="9">
        <v>226150664</v>
      </c>
      <c r="E6" s="9">
        <v>329069906831</v>
      </c>
      <c r="F6" s="9">
        <v>70529603339</v>
      </c>
      <c r="G6" s="9">
        <v>2770093999</v>
      </c>
      <c r="H6" s="9">
        <v>258540303492</v>
      </c>
      <c r="J6" s="30" t="s">
        <v>12</v>
      </c>
      <c r="K6" s="37">
        <f>B6</f>
        <v>326886790639</v>
      </c>
      <c r="L6" s="37">
        <f t="shared" ref="L6:L17" si="0">C6</f>
        <v>2409266856</v>
      </c>
      <c r="M6" s="37">
        <f t="shared" ref="M6:M17" si="1">D6</f>
        <v>226150664</v>
      </c>
      <c r="N6" s="37">
        <f t="shared" ref="N6:N17" si="2">E6</f>
        <v>329069906831</v>
      </c>
      <c r="O6" s="37">
        <f t="shared" ref="O6:O17" si="3">F6</f>
        <v>70529603339</v>
      </c>
      <c r="P6" s="37">
        <f t="shared" ref="P6:P17" si="4">G6</f>
        <v>2770093999</v>
      </c>
      <c r="Q6" s="40">
        <f t="shared" ref="Q6:Q17" si="5">H6</f>
        <v>258540303492</v>
      </c>
    </row>
    <row r="7" spans="1:17" x14ac:dyDescent="0.15">
      <c r="A7" s="19" t="s">
        <v>13</v>
      </c>
      <c r="B7" s="9">
        <v>200650521890</v>
      </c>
      <c r="C7" s="9" t="s">
        <v>137</v>
      </c>
      <c r="D7" s="9">
        <v>98844520</v>
      </c>
      <c r="E7" s="9">
        <v>200551677370</v>
      </c>
      <c r="F7" s="9" t="s">
        <v>14</v>
      </c>
      <c r="G7" s="9" t="s">
        <v>14</v>
      </c>
      <c r="H7" s="9">
        <v>200551677370</v>
      </c>
      <c r="J7" s="31" t="s">
        <v>13</v>
      </c>
      <c r="K7" s="18">
        <f t="shared" ref="K7:K17" si="6">B7</f>
        <v>200650521890</v>
      </c>
      <c r="L7" s="18" t="str">
        <f>C7</f>
        <v>-</v>
      </c>
      <c r="M7" s="18">
        <f t="shared" si="1"/>
        <v>98844520</v>
      </c>
      <c r="N7" s="18">
        <f t="shared" si="2"/>
        <v>200551677370</v>
      </c>
      <c r="O7" s="18" t="str">
        <f t="shared" si="3"/>
        <v>-</v>
      </c>
      <c r="P7" s="18" t="str">
        <f t="shared" si="4"/>
        <v>-</v>
      </c>
      <c r="Q7" s="41">
        <f t="shared" si="5"/>
        <v>200551677370</v>
      </c>
    </row>
    <row r="8" spans="1:17" x14ac:dyDescent="0.15">
      <c r="A8" s="19" t="s">
        <v>15</v>
      </c>
      <c r="B8" s="9" t="s">
        <v>14</v>
      </c>
      <c r="C8" s="9" t="s">
        <v>14</v>
      </c>
      <c r="D8" s="9" t="s">
        <v>14</v>
      </c>
      <c r="E8" s="9" t="s">
        <v>14</v>
      </c>
      <c r="F8" s="9" t="s">
        <v>14</v>
      </c>
      <c r="G8" s="9" t="s">
        <v>14</v>
      </c>
      <c r="H8" s="9" t="s">
        <v>14</v>
      </c>
      <c r="J8" s="31" t="s">
        <v>15</v>
      </c>
      <c r="K8" s="18" t="str">
        <f t="shared" si="6"/>
        <v>-</v>
      </c>
      <c r="L8" s="18" t="str">
        <f t="shared" si="0"/>
        <v>-</v>
      </c>
      <c r="M8" s="18" t="str">
        <f t="shared" si="1"/>
        <v>-</v>
      </c>
      <c r="N8" s="18" t="str">
        <f t="shared" si="2"/>
        <v>-</v>
      </c>
      <c r="O8" s="18" t="str">
        <f t="shared" si="3"/>
        <v>-</v>
      </c>
      <c r="P8" s="18" t="str">
        <f t="shared" si="4"/>
        <v>-</v>
      </c>
      <c r="Q8" s="41" t="str">
        <f t="shared" si="5"/>
        <v>-</v>
      </c>
    </row>
    <row r="9" spans="1:17" ht="12" thickBot="1" x14ac:dyDescent="0.2">
      <c r="A9" s="19" t="s">
        <v>16</v>
      </c>
      <c r="B9" s="9">
        <v>104499662392</v>
      </c>
      <c r="C9" s="9">
        <v>346098655</v>
      </c>
      <c r="D9" s="9">
        <v>107115400</v>
      </c>
      <c r="E9" s="9">
        <v>104738645647</v>
      </c>
      <c r="F9" s="9">
        <v>58060282879</v>
      </c>
      <c r="G9" s="9">
        <v>1987376187</v>
      </c>
      <c r="H9" s="9">
        <v>46678362768</v>
      </c>
      <c r="J9" s="48" t="s">
        <v>16</v>
      </c>
      <c r="K9" s="51">
        <f>B9+B10</f>
        <v>119258402657</v>
      </c>
      <c r="L9" s="51">
        <f t="shared" ref="L9:Q9" si="7">C9+C10</f>
        <v>2122737634</v>
      </c>
      <c r="M9" s="51">
        <f t="shared" si="7"/>
        <v>114544202</v>
      </c>
      <c r="N9" s="51">
        <f t="shared" si="7"/>
        <v>121266596089</v>
      </c>
      <c r="O9" s="51">
        <f t="shared" si="7"/>
        <v>66137773835</v>
      </c>
      <c r="P9" s="51">
        <f t="shared" si="7"/>
        <v>2610279815</v>
      </c>
      <c r="Q9" s="52">
        <f t="shared" si="7"/>
        <v>55128822254</v>
      </c>
    </row>
    <row r="10" spans="1:17" ht="12" thickBot="1" x14ac:dyDescent="0.2">
      <c r="A10" s="19" t="s">
        <v>17</v>
      </c>
      <c r="B10" s="9">
        <v>14758740265</v>
      </c>
      <c r="C10" s="9">
        <v>1776638979</v>
      </c>
      <c r="D10" s="9">
        <v>7428802</v>
      </c>
      <c r="E10" s="9">
        <v>16527950442</v>
      </c>
      <c r="F10" s="9">
        <v>8077490956</v>
      </c>
      <c r="G10" s="9">
        <v>622903628</v>
      </c>
      <c r="H10" s="9">
        <v>8450459486</v>
      </c>
      <c r="J10" s="50" t="s">
        <v>17</v>
      </c>
      <c r="K10" s="55"/>
      <c r="L10" s="55"/>
      <c r="M10" s="55"/>
      <c r="N10" s="55"/>
      <c r="O10" s="55"/>
      <c r="P10" s="55"/>
      <c r="Q10" s="55"/>
    </row>
    <row r="11" spans="1:17" x14ac:dyDescent="0.15">
      <c r="A11" s="19" t="s">
        <v>18</v>
      </c>
      <c r="B11" s="9">
        <v>6865499862</v>
      </c>
      <c r="C11" s="9">
        <v>260069762</v>
      </c>
      <c r="D11" s="9">
        <v>3705802</v>
      </c>
      <c r="E11" s="9">
        <v>7121863822</v>
      </c>
      <c r="F11" s="9">
        <v>4391829504</v>
      </c>
      <c r="G11" s="9">
        <v>159814184</v>
      </c>
      <c r="H11" s="9">
        <v>2730034318</v>
      </c>
      <c r="J11" s="49" t="s">
        <v>18</v>
      </c>
      <c r="K11" s="53">
        <f t="shared" si="6"/>
        <v>6865499862</v>
      </c>
      <c r="L11" s="53">
        <f t="shared" si="0"/>
        <v>260069762</v>
      </c>
      <c r="M11" s="53">
        <f t="shared" si="1"/>
        <v>3705802</v>
      </c>
      <c r="N11" s="53">
        <f t="shared" si="2"/>
        <v>7121863822</v>
      </c>
      <c r="O11" s="53">
        <f t="shared" si="3"/>
        <v>4391829504</v>
      </c>
      <c r="P11" s="53">
        <f t="shared" si="4"/>
        <v>159814184</v>
      </c>
      <c r="Q11" s="54">
        <f t="shared" si="5"/>
        <v>2730034318</v>
      </c>
    </row>
    <row r="12" spans="1:17" x14ac:dyDescent="0.15">
      <c r="A12" s="19" t="s">
        <v>19</v>
      </c>
      <c r="B12" s="9" t="s">
        <v>14</v>
      </c>
      <c r="C12" s="9" t="s">
        <v>14</v>
      </c>
      <c r="D12" s="9" t="s">
        <v>14</v>
      </c>
      <c r="E12" s="9" t="s">
        <v>14</v>
      </c>
      <c r="F12" s="9" t="s">
        <v>14</v>
      </c>
      <c r="G12" s="9" t="s">
        <v>14</v>
      </c>
      <c r="H12" s="9" t="s">
        <v>14</v>
      </c>
      <c r="J12" s="31" t="s">
        <v>19</v>
      </c>
      <c r="K12" s="18" t="str">
        <f t="shared" si="6"/>
        <v>-</v>
      </c>
      <c r="L12" s="18" t="str">
        <f t="shared" si="0"/>
        <v>-</v>
      </c>
      <c r="M12" s="18" t="str">
        <f t="shared" si="1"/>
        <v>-</v>
      </c>
      <c r="N12" s="18" t="str">
        <f t="shared" si="2"/>
        <v>-</v>
      </c>
      <c r="O12" s="18" t="str">
        <f t="shared" si="3"/>
        <v>-</v>
      </c>
      <c r="P12" s="18" t="str">
        <f t="shared" si="4"/>
        <v>-</v>
      </c>
      <c r="Q12" s="41" t="str">
        <f t="shared" si="5"/>
        <v>-</v>
      </c>
    </row>
    <row r="13" spans="1:17" x14ac:dyDescent="0.15">
      <c r="A13" s="19" t="s">
        <v>20</v>
      </c>
      <c r="B13" s="9" t="s">
        <v>14</v>
      </c>
      <c r="C13" s="9" t="s">
        <v>14</v>
      </c>
      <c r="D13" s="9" t="s">
        <v>14</v>
      </c>
      <c r="E13" s="9" t="s">
        <v>14</v>
      </c>
      <c r="F13" s="9" t="s">
        <v>14</v>
      </c>
      <c r="G13" s="9" t="s">
        <v>14</v>
      </c>
      <c r="H13" s="9" t="s">
        <v>14</v>
      </c>
      <c r="J13" s="31" t="s">
        <v>20</v>
      </c>
      <c r="K13" s="18" t="str">
        <f t="shared" si="6"/>
        <v>-</v>
      </c>
      <c r="L13" s="18" t="str">
        <f t="shared" si="0"/>
        <v>-</v>
      </c>
      <c r="M13" s="18" t="str">
        <f t="shared" si="1"/>
        <v>-</v>
      </c>
      <c r="N13" s="18" t="str">
        <f t="shared" si="2"/>
        <v>-</v>
      </c>
      <c r="O13" s="18" t="str">
        <f t="shared" si="3"/>
        <v>-</v>
      </c>
      <c r="P13" s="18" t="str">
        <f t="shared" si="4"/>
        <v>-</v>
      </c>
      <c r="Q13" s="41" t="str">
        <f t="shared" si="5"/>
        <v>-</v>
      </c>
    </row>
    <row r="14" spans="1:17" x14ac:dyDescent="0.15">
      <c r="A14" s="19" t="s">
        <v>21</v>
      </c>
      <c r="B14" s="9" t="s">
        <v>14</v>
      </c>
      <c r="C14" s="9" t="s">
        <v>14</v>
      </c>
      <c r="D14" s="9" t="s">
        <v>14</v>
      </c>
      <c r="E14" s="9" t="s">
        <v>14</v>
      </c>
      <c r="F14" s="9" t="s">
        <v>14</v>
      </c>
      <c r="G14" s="9" t="s">
        <v>14</v>
      </c>
      <c r="H14" s="9" t="s">
        <v>14</v>
      </c>
      <c r="J14" s="31" t="s">
        <v>21</v>
      </c>
      <c r="K14" s="18" t="str">
        <f t="shared" si="6"/>
        <v>-</v>
      </c>
      <c r="L14" s="18" t="str">
        <f t="shared" si="0"/>
        <v>-</v>
      </c>
      <c r="M14" s="18" t="str">
        <f t="shared" si="1"/>
        <v>-</v>
      </c>
      <c r="N14" s="18" t="str">
        <f t="shared" si="2"/>
        <v>-</v>
      </c>
      <c r="O14" s="18" t="str">
        <f t="shared" si="3"/>
        <v>-</v>
      </c>
      <c r="P14" s="18" t="str">
        <f t="shared" si="4"/>
        <v>-</v>
      </c>
      <c r="Q14" s="41" t="str">
        <f t="shared" si="5"/>
        <v>-</v>
      </c>
    </row>
    <row r="15" spans="1:17" x14ac:dyDescent="0.15">
      <c r="A15" s="19" t="s">
        <v>22</v>
      </c>
      <c r="B15" s="9" t="s">
        <v>14</v>
      </c>
      <c r="C15" s="9" t="s">
        <v>14</v>
      </c>
      <c r="D15" s="9" t="s">
        <v>14</v>
      </c>
      <c r="E15" s="9" t="s">
        <v>14</v>
      </c>
      <c r="F15" s="9" t="s">
        <v>14</v>
      </c>
      <c r="G15" s="9" t="s">
        <v>14</v>
      </c>
      <c r="H15" s="9" t="s">
        <v>14</v>
      </c>
      <c r="J15" s="31" t="s">
        <v>22</v>
      </c>
      <c r="K15" s="18" t="str">
        <f t="shared" si="6"/>
        <v>-</v>
      </c>
      <c r="L15" s="18" t="str">
        <f t="shared" si="0"/>
        <v>-</v>
      </c>
      <c r="M15" s="18" t="str">
        <f t="shared" si="1"/>
        <v>-</v>
      </c>
      <c r="N15" s="18" t="str">
        <f t="shared" si="2"/>
        <v>-</v>
      </c>
      <c r="O15" s="18" t="str">
        <f t="shared" si="3"/>
        <v>-</v>
      </c>
      <c r="P15" s="18" t="str">
        <f t="shared" si="4"/>
        <v>-</v>
      </c>
      <c r="Q15" s="41" t="str">
        <f t="shared" si="5"/>
        <v>-</v>
      </c>
    </row>
    <row r="16" spans="1:17" ht="12" thickBot="1" x14ac:dyDescent="0.2">
      <c r="A16" s="19" t="s">
        <v>23</v>
      </c>
      <c r="B16" s="9">
        <v>112366230</v>
      </c>
      <c r="C16" s="9">
        <v>26459460</v>
      </c>
      <c r="D16" s="9">
        <v>9056140</v>
      </c>
      <c r="E16" s="9">
        <v>129769550</v>
      </c>
      <c r="F16" s="9" t="s">
        <v>14</v>
      </c>
      <c r="G16" s="9" t="s">
        <v>14</v>
      </c>
      <c r="H16" s="9">
        <v>129769550</v>
      </c>
      <c r="J16" s="32" t="s">
        <v>23</v>
      </c>
      <c r="K16" s="42">
        <f t="shared" si="6"/>
        <v>112366230</v>
      </c>
      <c r="L16" s="42">
        <f t="shared" si="0"/>
        <v>26459460</v>
      </c>
      <c r="M16" s="42">
        <f t="shared" si="1"/>
        <v>9056140</v>
      </c>
      <c r="N16" s="42">
        <f t="shared" si="2"/>
        <v>129769550</v>
      </c>
      <c r="O16" s="42" t="str">
        <f t="shared" si="3"/>
        <v>-</v>
      </c>
      <c r="P16" s="42" t="str">
        <f t="shared" si="4"/>
        <v>-</v>
      </c>
      <c r="Q16" s="43">
        <f t="shared" si="5"/>
        <v>129769550</v>
      </c>
    </row>
    <row r="17" spans="1:17" ht="12" thickBot="1" x14ac:dyDescent="0.2">
      <c r="A17" s="19" t="s">
        <v>24</v>
      </c>
      <c r="B17" s="9">
        <v>214061246234</v>
      </c>
      <c r="C17" s="9">
        <v>1066399416</v>
      </c>
      <c r="D17" s="9">
        <v>93029383</v>
      </c>
      <c r="E17" s="9">
        <v>215034616267</v>
      </c>
      <c r="F17" s="9">
        <v>69937495050</v>
      </c>
      <c r="G17" s="9">
        <v>1319799154</v>
      </c>
      <c r="H17" s="9">
        <v>145097121217</v>
      </c>
      <c r="J17" s="33" t="s">
        <v>24</v>
      </c>
      <c r="K17" s="35">
        <f t="shared" si="6"/>
        <v>214061246234</v>
      </c>
      <c r="L17" s="35">
        <f t="shared" si="0"/>
        <v>1066399416</v>
      </c>
      <c r="M17" s="35">
        <f t="shared" si="1"/>
        <v>93029383</v>
      </c>
      <c r="N17" s="35">
        <f t="shared" si="2"/>
        <v>215034616267</v>
      </c>
      <c r="O17" s="35">
        <f t="shared" si="3"/>
        <v>69937495050</v>
      </c>
      <c r="P17" s="35">
        <f t="shared" si="4"/>
        <v>1319799154</v>
      </c>
      <c r="Q17" s="36">
        <f t="shared" si="5"/>
        <v>145097121217</v>
      </c>
    </row>
    <row r="18" spans="1:17" ht="12" thickBot="1" x14ac:dyDescent="0.2">
      <c r="A18" s="19" t="s">
        <v>25</v>
      </c>
      <c r="B18" s="9" t="s">
        <v>14</v>
      </c>
      <c r="C18" s="9" t="s">
        <v>14</v>
      </c>
      <c r="D18" s="9" t="s">
        <v>14</v>
      </c>
      <c r="E18" s="9" t="s">
        <v>14</v>
      </c>
      <c r="F18" s="9" t="s">
        <v>14</v>
      </c>
      <c r="G18" s="9" t="s">
        <v>14</v>
      </c>
      <c r="H18" s="9" t="s">
        <v>14</v>
      </c>
      <c r="J18" s="33" t="s">
        <v>130</v>
      </c>
      <c r="K18" s="35">
        <f>SUM(K19:K32)</f>
        <v>129602779732</v>
      </c>
      <c r="L18" s="35">
        <f t="shared" ref="L18:Q18" si="8">SUM(L19:L32)</f>
        <v>106666001</v>
      </c>
      <c r="M18" s="35">
        <f t="shared" si="8"/>
        <v>22121970</v>
      </c>
      <c r="N18" s="35">
        <f t="shared" si="8"/>
        <v>129687323763</v>
      </c>
      <c r="O18" s="35">
        <f t="shared" si="8"/>
        <v>0</v>
      </c>
      <c r="P18" s="35">
        <f t="shared" si="8"/>
        <v>0</v>
      </c>
      <c r="Q18" s="35">
        <f t="shared" si="8"/>
        <v>129687323763</v>
      </c>
    </row>
    <row r="19" spans="1:17" x14ac:dyDescent="0.15">
      <c r="A19" s="19" t="s">
        <v>26</v>
      </c>
      <c r="B19" s="9">
        <v>23591761686</v>
      </c>
      <c r="C19" s="9">
        <v>1</v>
      </c>
      <c r="D19" s="9" t="s">
        <v>14</v>
      </c>
      <c r="E19" s="9">
        <v>23591761687</v>
      </c>
      <c r="F19" s="9" t="s">
        <v>14</v>
      </c>
      <c r="G19" s="9" t="s">
        <v>14</v>
      </c>
      <c r="H19" s="9">
        <v>23591761687</v>
      </c>
      <c r="J19" s="25" t="s">
        <v>25</v>
      </c>
      <c r="K19" s="26" t="str">
        <f t="shared" ref="K19:K32" si="9">B18</f>
        <v>-</v>
      </c>
      <c r="L19" s="26" t="str">
        <f t="shared" ref="L19:L32" si="10">C18</f>
        <v>-</v>
      </c>
      <c r="M19" s="26" t="str">
        <f t="shared" ref="M19:M32" si="11">D18</f>
        <v>-</v>
      </c>
      <c r="N19" s="26" t="str">
        <f t="shared" ref="N19:N32" si="12">E18</f>
        <v>-</v>
      </c>
      <c r="O19" s="26" t="str">
        <f t="shared" ref="O19:O32" si="13">F18</f>
        <v>-</v>
      </c>
      <c r="P19" s="26" t="str">
        <f t="shared" ref="P19:P32" si="14">G18</f>
        <v>-</v>
      </c>
      <c r="Q19" s="26" t="str">
        <f t="shared" ref="Q19:Q32" si="15">H18</f>
        <v>-</v>
      </c>
    </row>
    <row r="20" spans="1:17" x14ac:dyDescent="0.15">
      <c r="A20" s="19" t="s">
        <v>27</v>
      </c>
      <c r="B20" s="9">
        <v>2</v>
      </c>
      <c r="C20" s="9" t="s">
        <v>14</v>
      </c>
      <c r="D20" s="9" t="s">
        <v>14</v>
      </c>
      <c r="E20" s="9">
        <v>2</v>
      </c>
      <c r="F20" s="9" t="s">
        <v>14</v>
      </c>
      <c r="G20" s="9" t="s">
        <v>14</v>
      </c>
      <c r="H20" s="9">
        <v>2</v>
      </c>
      <c r="J20" s="19" t="s">
        <v>26</v>
      </c>
      <c r="K20" s="9">
        <f t="shared" si="9"/>
        <v>23591761686</v>
      </c>
      <c r="L20" s="9">
        <f t="shared" si="10"/>
        <v>1</v>
      </c>
      <c r="M20" s="9" t="str">
        <f t="shared" si="11"/>
        <v>-</v>
      </c>
      <c r="N20" s="9">
        <f t="shared" si="12"/>
        <v>23591761687</v>
      </c>
      <c r="O20" s="9" t="str">
        <f t="shared" si="13"/>
        <v>-</v>
      </c>
      <c r="P20" s="9" t="str">
        <f t="shared" si="14"/>
        <v>-</v>
      </c>
      <c r="Q20" s="9">
        <f t="shared" si="15"/>
        <v>23591761687</v>
      </c>
    </row>
    <row r="21" spans="1:17" x14ac:dyDescent="0.15">
      <c r="A21" s="19" t="s">
        <v>28</v>
      </c>
      <c r="B21" s="9" t="s">
        <v>14</v>
      </c>
      <c r="C21" s="9" t="s">
        <v>14</v>
      </c>
      <c r="D21" s="9" t="s">
        <v>14</v>
      </c>
      <c r="E21" s="9" t="s">
        <v>14</v>
      </c>
      <c r="F21" s="9" t="s">
        <v>14</v>
      </c>
      <c r="G21" s="9" t="s">
        <v>14</v>
      </c>
      <c r="H21" s="9" t="s">
        <v>14</v>
      </c>
      <c r="J21" s="19" t="s">
        <v>27</v>
      </c>
      <c r="K21" s="9">
        <f t="shared" si="9"/>
        <v>2</v>
      </c>
      <c r="L21" s="9" t="str">
        <f t="shared" si="10"/>
        <v>-</v>
      </c>
      <c r="M21" s="9" t="str">
        <f t="shared" si="11"/>
        <v>-</v>
      </c>
      <c r="N21" s="9">
        <f t="shared" si="12"/>
        <v>2</v>
      </c>
      <c r="O21" s="9" t="str">
        <f t="shared" si="13"/>
        <v>-</v>
      </c>
      <c r="P21" s="9" t="str">
        <f t="shared" si="14"/>
        <v>-</v>
      </c>
      <c r="Q21" s="9">
        <f t="shared" si="15"/>
        <v>2</v>
      </c>
    </row>
    <row r="22" spans="1:17" x14ac:dyDescent="0.15">
      <c r="A22" s="19" t="s">
        <v>29</v>
      </c>
      <c r="B22" s="9" t="s">
        <v>14</v>
      </c>
      <c r="C22" s="9" t="s">
        <v>14</v>
      </c>
      <c r="D22" s="9" t="s">
        <v>14</v>
      </c>
      <c r="E22" s="9" t="s">
        <v>14</v>
      </c>
      <c r="F22" s="9" t="s">
        <v>14</v>
      </c>
      <c r="G22" s="9" t="s">
        <v>14</v>
      </c>
      <c r="H22" s="9" t="s">
        <v>14</v>
      </c>
      <c r="J22" s="19" t="s">
        <v>28</v>
      </c>
      <c r="K22" s="9" t="str">
        <f t="shared" si="9"/>
        <v>-</v>
      </c>
      <c r="L22" s="9" t="str">
        <f t="shared" si="10"/>
        <v>-</v>
      </c>
      <c r="M22" s="9" t="str">
        <f t="shared" si="11"/>
        <v>-</v>
      </c>
      <c r="N22" s="9" t="str">
        <f t="shared" si="12"/>
        <v>-</v>
      </c>
      <c r="O22" s="9" t="str">
        <f t="shared" si="13"/>
        <v>-</v>
      </c>
      <c r="P22" s="9" t="str">
        <f t="shared" si="14"/>
        <v>-</v>
      </c>
      <c r="Q22" s="9" t="str">
        <f t="shared" si="15"/>
        <v>-</v>
      </c>
    </row>
    <row r="23" spans="1:17" x14ac:dyDescent="0.15">
      <c r="A23" s="19" t="s">
        <v>30</v>
      </c>
      <c r="B23" s="9" t="s">
        <v>14</v>
      </c>
      <c r="C23" s="9" t="s">
        <v>14</v>
      </c>
      <c r="D23" s="9" t="s">
        <v>14</v>
      </c>
      <c r="E23" s="9" t="s">
        <v>14</v>
      </c>
      <c r="F23" s="9" t="s">
        <v>14</v>
      </c>
      <c r="G23" s="9" t="s">
        <v>14</v>
      </c>
      <c r="H23" s="9" t="s">
        <v>14</v>
      </c>
      <c r="J23" s="19" t="s">
        <v>29</v>
      </c>
      <c r="K23" s="9" t="str">
        <f t="shared" si="9"/>
        <v>-</v>
      </c>
      <c r="L23" s="9" t="str">
        <f t="shared" si="10"/>
        <v>-</v>
      </c>
      <c r="M23" s="9" t="str">
        <f t="shared" si="11"/>
        <v>-</v>
      </c>
      <c r="N23" s="9" t="str">
        <f t="shared" si="12"/>
        <v>-</v>
      </c>
      <c r="O23" s="9" t="str">
        <f t="shared" si="13"/>
        <v>-</v>
      </c>
      <c r="P23" s="9" t="str">
        <f t="shared" si="14"/>
        <v>-</v>
      </c>
      <c r="Q23" s="9" t="str">
        <f t="shared" si="15"/>
        <v>-</v>
      </c>
    </row>
    <row r="24" spans="1:17" x14ac:dyDescent="0.15">
      <c r="A24" s="19" t="s">
        <v>31</v>
      </c>
      <c r="B24" s="9">
        <v>104645465464</v>
      </c>
      <c r="C24" s="9">
        <v>106666000</v>
      </c>
      <c r="D24" s="9">
        <v>22121970</v>
      </c>
      <c r="E24" s="9">
        <v>104730009494</v>
      </c>
      <c r="F24" s="9" t="s">
        <v>14</v>
      </c>
      <c r="G24" s="9" t="s">
        <v>14</v>
      </c>
      <c r="H24" s="9">
        <v>104730009494</v>
      </c>
      <c r="J24" s="19" t="s">
        <v>30</v>
      </c>
      <c r="K24" s="9" t="str">
        <f t="shared" si="9"/>
        <v>-</v>
      </c>
      <c r="L24" s="9" t="str">
        <f t="shared" si="10"/>
        <v>-</v>
      </c>
      <c r="M24" s="9" t="str">
        <f t="shared" si="11"/>
        <v>-</v>
      </c>
      <c r="N24" s="9" t="str">
        <f t="shared" si="12"/>
        <v>-</v>
      </c>
      <c r="O24" s="9" t="str">
        <f t="shared" si="13"/>
        <v>-</v>
      </c>
      <c r="P24" s="9" t="str">
        <f t="shared" si="14"/>
        <v>-</v>
      </c>
      <c r="Q24" s="9" t="str">
        <f t="shared" si="15"/>
        <v>-</v>
      </c>
    </row>
    <row r="25" spans="1:17" x14ac:dyDescent="0.15">
      <c r="A25" s="19" t="s">
        <v>32</v>
      </c>
      <c r="B25" s="9" t="s">
        <v>14</v>
      </c>
      <c r="C25" s="9" t="s">
        <v>14</v>
      </c>
      <c r="D25" s="9" t="s">
        <v>14</v>
      </c>
      <c r="E25" s="9" t="s">
        <v>14</v>
      </c>
      <c r="F25" s="9" t="s">
        <v>14</v>
      </c>
      <c r="G25" s="9" t="s">
        <v>14</v>
      </c>
      <c r="H25" s="9" t="s">
        <v>14</v>
      </c>
      <c r="J25" s="19" t="s">
        <v>31</v>
      </c>
      <c r="K25" s="9">
        <f t="shared" si="9"/>
        <v>104645465464</v>
      </c>
      <c r="L25" s="9">
        <f t="shared" si="10"/>
        <v>106666000</v>
      </c>
      <c r="M25" s="9">
        <f t="shared" si="11"/>
        <v>22121970</v>
      </c>
      <c r="N25" s="9">
        <f t="shared" si="12"/>
        <v>104730009494</v>
      </c>
      <c r="O25" s="9" t="str">
        <f t="shared" si="13"/>
        <v>-</v>
      </c>
      <c r="P25" s="9" t="str">
        <f t="shared" si="14"/>
        <v>-</v>
      </c>
      <c r="Q25" s="9">
        <f t="shared" si="15"/>
        <v>104730009494</v>
      </c>
    </row>
    <row r="26" spans="1:17" x14ac:dyDescent="0.15">
      <c r="A26" s="19" t="s">
        <v>33</v>
      </c>
      <c r="B26" s="9" t="s">
        <v>14</v>
      </c>
      <c r="C26" s="9" t="s">
        <v>14</v>
      </c>
      <c r="D26" s="9" t="s">
        <v>14</v>
      </c>
      <c r="E26" s="9" t="s">
        <v>14</v>
      </c>
      <c r="F26" s="9" t="s">
        <v>14</v>
      </c>
      <c r="G26" s="9" t="s">
        <v>14</v>
      </c>
      <c r="H26" s="9" t="s">
        <v>14</v>
      </c>
      <c r="J26" s="19" t="s">
        <v>32</v>
      </c>
      <c r="K26" s="9" t="str">
        <f t="shared" si="9"/>
        <v>-</v>
      </c>
      <c r="L26" s="9" t="str">
        <f t="shared" si="10"/>
        <v>-</v>
      </c>
      <c r="M26" s="9" t="str">
        <f t="shared" si="11"/>
        <v>-</v>
      </c>
      <c r="N26" s="9" t="str">
        <f t="shared" si="12"/>
        <v>-</v>
      </c>
      <c r="O26" s="9" t="str">
        <f t="shared" si="13"/>
        <v>-</v>
      </c>
      <c r="P26" s="9" t="str">
        <f t="shared" si="14"/>
        <v>-</v>
      </c>
      <c r="Q26" s="9" t="str">
        <f t="shared" si="15"/>
        <v>-</v>
      </c>
    </row>
    <row r="27" spans="1:17" x14ac:dyDescent="0.15">
      <c r="A27" s="19" t="s">
        <v>34</v>
      </c>
      <c r="B27" s="9" t="s">
        <v>14</v>
      </c>
      <c r="C27" s="9" t="s">
        <v>14</v>
      </c>
      <c r="D27" s="9" t="s">
        <v>14</v>
      </c>
      <c r="E27" s="9" t="s">
        <v>14</v>
      </c>
      <c r="F27" s="9" t="s">
        <v>14</v>
      </c>
      <c r="G27" s="9" t="s">
        <v>14</v>
      </c>
      <c r="H27" s="9" t="s">
        <v>14</v>
      </c>
      <c r="J27" s="19" t="s">
        <v>33</v>
      </c>
      <c r="K27" s="9" t="str">
        <f t="shared" si="9"/>
        <v>-</v>
      </c>
      <c r="L27" s="9" t="str">
        <f t="shared" si="10"/>
        <v>-</v>
      </c>
      <c r="M27" s="9" t="str">
        <f t="shared" si="11"/>
        <v>-</v>
      </c>
      <c r="N27" s="9" t="str">
        <f t="shared" si="12"/>
        <v>-</v>
      </c>
      <c r="O27" s="9" t="str">
        <f t="shared" si="13"/>
        <v>-</v>
      </c>
      <c r="P27" s="9" t="str">
        <f t="shared" si="14"/>
        <v>-</v>
      </c>
      <c r="Q27" s="9" t="str">
        <f t="shared" si="15"/>
        <v>-</v>
      </c>
    </row>
    <row r="28" spans="1:17" x14ac:dyDescent="0.15">
      <c r="A28" s="19" t="s">
        <v>35</v>
      </c>
      <c r="B28" s="9" t="s">
        <v>14</v>
      </c>
      <c r="C28" s="9" t="s">
        <v>14</v>
      </c>
      <c r="D28" s="9" t="s">
        <v>14</v>
      </c>
      <c r="E28" s="9" t="s">
        <v>14</v>
      </c>
      <c r="F28" s="9" t="s">
        <v>14</v>
      </c>
      <c r="G28" s="9" t="s">
        <v>14</v>
      </c>
      <c r="H28" s="9" t="s">
        <v>14</v>
      </c>
      <c r="J28" s="19" t="s">
        <v>34</v>
      </c>
      <c r="K28" s="9" t="str">
        <f t="shared" si="9"/>
        <v>-</v>
      </c>
      <c r="L28" s="9" t="str">
        <f t="shared" si="10"/>
        <v>-</v>
      </c>
      <c r="M28" s="9" t="str">
        <f t="shared" si="11"/>
        <v>-</v>
      </c>
      <c r="N28" s="9" t="str">
        <f t="shared" si="12"/>
        <v>-</v>
      </c>
      <c r="O28" s="9" t="str">
        <f t="shared" si="13"/>
        <v>-</v>
      </c>
      <c r="P28" s="9" t="str">
        <f t="shared" si="14"/>
        <v>-</v>
      </c>
      <c r="Q28" s="9" t="str">
        <f t="shared" si="15"/>
        <v>-</v>
      </c>
    </row>
    <row r="29" spans="1:17" x14ac:dyDescent="0.15">
      <c r="A29" s="19" t="s">
        <v>36</v>
      </c>
      <c r="B29" s="9" t="s">
        <v>14</v>
      </c>
      <c r="C29" s="9" t="s">
        <v>14</v>
      </c>
      <c r="D29" s="9" t="s">
        <v>14</v>
      </c>
      <c r="E29" s="9" t="s">
        <v>14</v>
      </c>
      <c r="F29" s="9" t="s">
        <v>14</v>
      </c>
      <c r="G29" s="9" t="s">
        <v>14</v>
      </c>
      <c r="H29" s="9" t="s">
        <v>14</v>
      </c>
      <c r="J29" s="19" t="s">
        <v>35</v>
      </c>
      <c r="K29" s="9" t="str">
        <f t="shared" si="9"/>
        <v>-</v>
      </c>
      <c r="L29" s="9" t="str">
        <f t="shared" si="10"/>
        <v>-</v>
      </c>
      <c r="M29" s="9" t="str">
        <f t="shared" si="11"/>
        <v>-</v>
      </c>
      <c r="N29" s="9" t="str">
        <f t="shared" si="12"/>
        <v>-</v>
      </c>
      <c r="O29" s="9" t="str">
        <f t="shared" si="13"/>
        <v>-</v>
      </c>
      <c r="P29" s="9" t="str">
        <f t="shared" si="14"/>
        <v>-</v>
      </c>
      <c r="Q29" s="9" t="str">
        <f t="shared" si="15"/>
        <v>-</v>
      </c>
    </row>
    <row r="30" spans="1:17" x14ac:dyDescent="0.15">
      <c r="A30" s="19" t="s">
        <v>37</v>
      </c>
      <c r="B30" s="9" t="s">
        <v>14</v>
      </c>
      <c r="C30" s="9" t="s">
        <v>14</v>
      </c>
      <c r="D30" s="9" t="s">
        <v>14</v>
      </c>
      <c r="E30" s="9" t="s">
        <v>14</v>
      </c>
      <c r="F30" s="9" t="s">
        <v>14</v>
      </c>
      <c r="G30" s="9" t="s">
        <v>14</v>
      </c>
      <c r="H30" s="9" t="s">
        <v>14</v>
      </c>
      <c r="J30" s="19" t="s">
        <v>36</v>
      </c>
      <c r="K30" s="9" t="str">
        <f t="shared" si="9"/>
        <v>-</v>
      </c>
      <c r="L30" s="9" t="str">
        <f t="shared" si="10"/>
        <v>-</v>
      </c>
      <c r="M30" s="9" t="str">
        <f t="shared" si="11"/>
        <v>-</v>
      </c>
      <c r="N30" s="9" t="str">
        <f t="shared" si="12"/>
        <v>-</v>
      </c>
      <c r="O30" s="9" t="str">
        <f t="shared" si="13"/>
        <v>-</v>
      </c>
      <c r="P30" s="9" t="str">
        <f t="shared" si="14"/>
        <v>-</v>
      </c>
      <c r="Q30" s="9" t="str">
        <f t="shared" si="15"/>
        <v>-</v>
      </c>
    </row>
    <row r="31" spans="1:17" x14ac:dyDescent="0.15">
      <c r="A31" s="19" t="s">
        <v>38</v>
      </c>
      <c r="B31" s="9">
        <v>1365552580</v>
      </c>
      <c r="C31" s="9" t="s">
        <v>14</v>
      </c>
      <c r="D31" s="9" t="s">
        <v>14</v>
      </c>
      <c r="E31" s="9">
        <v>1365552580</v>
      </c>
      <c r="F31" s="9" t="s">
        <v>14</v>
      </c>
      <c r="G31" s="9" t="s">
        <v>14</v>
      </c>
      <c r="H31" s="9">
        <v>1365552580</v>
      </c>
      <c r="J31" s="19" t="s">
        <v>37</v>
      </c>
      <c r="K31" s="9" t="str">
        <f t="shared" si="9"/>
        <v>-</v>
      </c>
      <c r="L31" s="9" t="str">
        <f t="shared" si="10"/>
        <v>-</v>
      </c>
      <c r="M31" s="9" t="str">
        <f t="shared" si="11"/>
        <v>-</v>
      </c>
      <c r="N31" s="9" t="str">
        <f t="shared" si="12"/>
        <v>-</v>
      </c>
      <c r="O31" s="9" t="str">
        <f t="shared" si="13"/>
        <v>-</v>
      </c>
      <c r="P31" s="9" t="str">
        <f t="shared" si="14"/>
        <v>-</v>
      </c>
      <c r="Q31" s="9" t="str">
        <f t="shared" si="15"/>
        <v>-</v>
      </c>
    </row>
    <row r="32" spans="1:17" ht="12" thickBot="1" x14ac:dyDescent="0.2">
      <c r="A32" s="19" t="s">
        <v>39</v>
      </c>
      <c r="B32" s="9" t="s">
        <v>14</v>
      </c>
      <c r="C32" s="9" t="s">
        <v>14</v>
      </c>
      <c r="D32" s="9" t="s">
        <v>14</v>
      </c>
      <c r="E32" s="9" t="s">
        <v>14</v>
      </c>
      <c r="F32" s="9" t="s">
        <v>14</v>
      </c>
      <c r="G32" s="9" t="s">
        <v>14</v>
      </c>
      <c r="H32" s="9" t="s">
        <v>14</v>
      </c>
      <c r="J32" s="23" t="s">
        <v>38</v>
      </c>
      <c r="K32" s="24">
        <f t="shared" si="9"/>
        <v>1365552580</v>
      </c>
      <c r="L32" s="24" t="str">
        <f t="shared" si="10"/>
        <v>-</v>
      </c>
      <c r="M32" s="24" t="str">
        <f t="shared" si="11"/>
        <v>-</v>
      </c>
      <c r="N32" s="24">
        <f t="shared" si="12"/>
        <v>1365552580</v>
      </c>
      <c r="O32" s="24" t="str">
        <f t="shared" si="13"/>
        <v>-</v>
      </c>
      <c r="P32" s="24" t="str">
        <f t="shared" si="14"/>
        <v>-</v>
      </c>
      <c r="Q32" s="24">
        <f t="shared" si="15"/>
        <v>1365552580</v>
      </c>
    </row>
    <row r="33" spans="1:17" ht="12" thickBot="1" x14ac:dyDescent="0.2">
      <c r="A33" s="19" t="s">
        <v>40</v>
      </c>
      <c r="B33" s="9" t="s">
        <v>14</v>
      </c>
      <c r="C33" s="9" t="s">
        <v>14</v>
      </c>
      <c r="D33" s="9" t="s">
        <v>14</v>
      </c>
      <c r="E33" s="9" t="s">
        <v>14</v>
      </c>
      <c r="F33" s="9" t="s">
        <v>14</v>
      </c>
      <c r="G33" s="9" t="s">
        <v>14</v>
      </c>
      <c r="H33" s="9" t="s">
        <v>14</v>
      </c>
      <c r="J33" s="33" t="s">
        <v>131</v>
      </c>
      <c r="K33" s="35">
        <f>SUM(K34:K47)</f>
        <v>2185022761</v>
      </c>
      <c r="L33" s="35">
        <f t="shared" ref="L33:Q33" si="16">SUM(L34:L47)</f>
        <v>24807149</v>
      </c>
      <c r="M33" s="35">
        <f t="shared" si="16"/>
        <v>0</v>
      </c>
      <c r="N33" s="35">
        <f t="shared" si="16"/>
        <v>2209829910</v>
      </c>
      <c r="O33" s="35">
        <f t="shared" si="16"/>
        <v>1122309088</v>
      </c>
      <c r="P33" s="35">
        <f t="shared" si="16"/>
        <v>65477838</v>
      </c>
      <c r="Q33" s="35">
        <f t="shared" si="16"/>
        <v>1087520822</v>
      </c>
    </row>
    <row r="34" spans="1:17" x14ac:dyDescent="0.15">
      <c r="A34" s="19" t="s">
        <v>41</v>
      </c>
      <c r="B34" s="9" t="s">
        <v>14</v>
      </c>
      <c r="C34" s="9" t="s">
        <v>14</v>
      </c>
      <c r="D34" s="9" t="s">
        <v>14</v>
      </c>
      <c r="E34" s="9" t="s">
        <v>14</v>
      </c>
      <c r="F34" s="9" t="s">
        <v>14</v>
      </c>
      <c r="G34" s="9" t="s">
        <v>14</v>
      </c>
      <c r="H34" s="9" t="s">
        <v>14</v>
      </c>
      <c r="J34" s="25" t="s">
        <v>39</v>
      </c>
      <c r="K34" s="26" t="str">
        <f t="shared" ref="K34:K47" si="17">B32</f>
        <v>-</v>
      </c>
      <c r="L34" s="26" t="str">
        <f t="shared" ref="L34:L47" si="18">C32</f>
        <v>-</v>
      </c>
      <c r="M34" s="26" t="str">
        <f t="shared" ref="M34:M47" si="19">D32</f>
        <v>-</v>
      </c>
      <c r="N34" s="26" t="str">
        <f t="shared" ref="N34:N47" si="20">E32</f>
        <v>-</v>
      </c>
      <c r="O34" s="26" t="str">
        <f t="shared" ref="O34:O47" si="21">F32</f>
        <v>-</v>
      </c>
      <c r="P34" s="26" t="str">
        <f t="shared" ref="P34:P47" si="22">G32</f>
        <v>-</v>
      </c>
      <c r="Q34" s="26" t="str">
        <f t="shared" ref="Q34:Q47" si="23">H32</f>
        <v>-</v>
      </c>
    </row>
    <row r="35" spans="1:17" x14ac:dyDescent="0.15">
      <c r="A35" s="19" t="s">
        <v>42</v>
      </c>
      <c r="B35" s="9" t="s">
        <v>14</v>
      </c>
      <c r="C35" s="9" t="s">
        <v>14</v>
      </c>
      <c r="D35" s="9" t="s">
        <v>14</v>
      </c>
      <c r="E35" s="9" t="s">
        <v>14</v>
      </c>
      <c r="F35" s="9" t="s">
        <v>14</v>
      </c>
      <c r="G35" s="9" t="s">
        <v>14</v>
      </c>
      <c r="H35" s="9" t="s">
        <v>14</v>
      </c>
      <c r="J35" s="19" t="s">
        <v>40</v>
      </c>
      <c r="K35" s="9" t="str">
        <f t="shared" si="17"/>
        <v>-</v>
      </c>
      <c r="L35" s="9" t="str">
        <f t="shared" si="18"/>
        <v>-</v>
      </c>
      <c r="M35" s="9" t="str">
        <f t="shared" si="19"/>
        <v>-</v>
      </c>
      <c r="N35" s="9" t="str">
        <f t="shared" si="20"/>
        <v>-</v>
      </c>
      <c r="O35" s="9" t="str">
        <f t="shared" si="21"/>
        <v>-</v>
      </c>
      <c r="P35" s="9" t="str">
        <f t="shared" si="22"/>
        <v>-</v>
      </c>
      <c r="Q35" s="9" t="str">
        <f t="shared" si="23"/>
        <v>-</v>
      </c>
    </row>
    <row r="36" spans="1:17" x14ac:dyDescent="0.15">
      <c r="A36" s="19" t="s">
        <v>43</v>
      </c>
      <c r="B36" s="9" t="s">
        <v>14</v>
      </c>
      <c r="C36" s="9" t="s">
        <v>14</v>
      </c>
      <c r="D36" s="9" t="s">
        <v>14</v>
      </c>
      <c r="E36" s="9" t="s">
        <v>14</v>
      </c>
      <c r="F36" s="9" t="s">
        <v>14</v>
      </c>
      <c r="G36" s="9" t="s">
        <v>14</v>
      </c>
      <c r="H36" s="9" t="s">
        <v>14</v>
      </c>
      <c r="J36" s="19" t="s">
        <v>41</v>
      </c>
      <c r="K36" s="9" t="str">
        <f t="shared" si="17"/>
        <v>-</v>
      </c>
      <c r="L36" s="9" t="str">
        <f t="shared" si="18"/>
        <v>-</v>
      </c>
      <c r="M36" s="9" t="str">
        <f t="shared" si="19"/>
        <v>-</v>
      </c>
      <c r="N36" s="9" t="str">
        <f t="shared" si="20"/>
        <v>-</v>
      </c>
      <c r="O36" s="9" t="str">
        <f t="shared" si="21"/>
        <v>-</v>
      </c>
      <c r="P36" s="9" t="str">
        <f t="shared" si="22"/>
        <v>-</v>
      </c>
      <c r="Q36" s="9" t="str">
        <f t="shared" si="23"/>
        <v>-</v>
      </c>
    </row>
    <row r="37" spans="1:17" x14ac:dyDescent="0.15">
      <c r="A37" s="19" t="s">
        <v>44</v>
      </c>
      <c r="B37" s="9" t="s">
        <v>14</v>
      </c>
      <c r="C37" s="9" t="s">
        <v>14</v>
      </c>
      <c r="D37" s="9" t="s">
        <v>14</v>
      </c>
      <c r="E37" s="9" t="s">
        <v>14</v>
      </c>
      <c r="F37" s="9" t="s">
        <v>14</v>
      </c>
      <c r="G37" s="9" t="s">
        <v>14</v>
      </c>
      <c r="H37" s="9" t="s">
        <v>14</v>
      </c>
      <c r="J37" s="19" t="s">
        <v>42</v>
      </c>
      <c r="K37" s="9" t="str">
        <f t="shared" si="17"/>
        <v>-</v>
      </c>
      <c r="L37" s="9" t="str">
        <f t="shared" si="18"/>
        <v>-</v>
      </c>
      <c r="M37" s="9" t="str">
        <f t="shared" si="19"/>
        <v>-</v>
      </c>
      <c r="N37" s="9" t="str">
        <f t="shared" si="20"/>
        <v>-</v>
      </c>
      <c r="O37" s="9" t="str">
        <f t="shared" si="21"/>
        <v>-</v>
      </c>
      <c r="P37" s="9" t="str">
        <f t="shared" si="22"/>
        <v>-</v>
      </c>
      <c r="Q37" s="9" t="str">
        <f t="shared" si="23"/>
        <v>-</v>
      </c>
    </row>
    <row r="38" spans="1:17" x14ac:dyDescent="0.15">
      <c r="A38" s="19" t="s">
        <v>45</v>
      </c>
      <c r="B38" s="9">
        <v>920095495</v>
      </c>
      <c r="C38" s="9">
        <v>24807149</v>
      </c>
      <c r="D38" s="9" t="s">
        <v>14</v>
      </c>
      <c r="E38" s="9">
        <v>944902644</v>
      </c>
      <c r="F38" s="9">
        <v>488296893</v>
      </c>
      <c r="G38" s="9">
        <v>24507485</v>
      </c>
      <c r="H38" s="9">
        <v>456605751</v>
      </c>
      <c r="J38" s="19" t="s">
        <v>43</v>
      </c>
      <c r="K38" s="9" t="str">
        <f t="shared" si="17"/>
        <v>-</v>
      </c>
      <c r="L38" s="9" t="str">
        <f t="shared" si="18"/>
        <v>-</v>
      </c>
      <c r="M38" s="9" t="str">
        <f t="shared" si="19"/>
        <v>-</v>
      </c>
      <c r="N38" s="9" t="str">
        <f t="shared" si="20"/>
        <v>-</v>
      </c>
      <c r="O38" s="9" t="str">
        <f t="shared" si="21"/>
        <v>-</v>
      </c>
      <c r="P38" s="9" t="str">
        <f t="shared" si="22"/>
        <v>-</v>
      </c>
      <c r="Q38" s="9" t="str">
        <f t="shared" si="23"/>
        <v>-</v>
      </c>
    </row>
    <row r="39" spans="1:17" x14ac:dyDescent="0.15">
      <c r="A39" s="19" t="s">
        <v>46</v>
      </c>
      <c r="B39" s="9" t="s">
        <v>14</v>
      </c>
      <c r="C39" s="9" t="s">
        <v>14</v>
      </c>
      <c r="D39" s="9" t="s">
        <v>14</v>
      </c>
      <c r="E39" s="9" t="s">
        <v>14</v>
      </c>
      <c r="F39" s="9" t="s">
        <v>14</v>
      </c>
      <c r="G39" s="9" t="s">
        <v>14</v>
      </c>
      <c r="H39" s="9" t="s">
        <v>14</v>
      </c>
      <c r="J39" s="19" t="s">
        <v>44</v>
      </c>
      <c r="K39" s="9" t="str">
        <f t="shared" si="17"/>
        <v>-</v>
      </c>
      <c r="L39" s="9" t="str">
        <f t="shared" si="18"/>
        <v>-</v>
      </c>
      <c r="M39" s="9" t="str">
        <f t="shared" si="19"/>
        <v>-</v>
      </c>
      <c r="N39" s="9" t="str">
        <f t="shared" si="20"/>
        <v>-</v>
      </c>
      <c r="O39" s="9" t="str">
        <f t="shared" si="21"/>
        <v>-</v>
      </c>
      <c r="P39" s="9" t="str">
        <f t="shared" si="22"/>
        <v>-</v>
      </c>
      <c r="Q39" s="9" t="str">
        <f t="shared" si="23"/>
        <v>-</v>
      </c>
    </row>
    <row r="40" spans="1:17" x14ac:dyDescent="0.15">
      <c r="A40" s="19" t="s">
        <v>47</v>
      </c>
      <c r="B40" s="9" t="s">
        <v>14</v>
      </c>
      <c r="C40" s="9" t="s">
        <v>14</v>
      </c>
      <c r="D40" s="9" t="s">
        <v>14</v>
      </c>
      <c r="E40" s="9" t="s">
        <v>14</v>
      </c>
      <c r="F40" s="9" t="s">
        <v>14</v>
      </c>
      <c r="G40" s="9" t="s">
        <v>14</v>
      </c>
      <c r="H40" s="9" t="s">
        <v>14</v>
      </c>
      <c r="J40" s="19" t="s">
        <v>45</v>
      </c>
      <c r="K40" s="9">
        <f t="shared" si="17"/>
        <v>920095495</v>
      </c>
      <c r="L40" s="9">
        <f t="shared" si="18"/>
        <v>24807149</v>
      </c>
      <c r="M40" s="9" t="str">
        <f t="shared" si="19"/>
        <v>-</v>
      </c>
      <c r="N40" s="9">
        <f t="shared" si="20"/>
        <v>944902644</v>
      </c>
      <c r="O40" s="9">
        <f t="shared" si="21"/>
        <v>488296893</v>
      </c>
      <c r="P40" s="9">
        <f t="shared" si="22"/>
        <v>24507485</v>
      </c>
      <c r="Q40" s="9">
        <f t="shared" si="23"/>
        <v>456605751</v>
      </c>
    </row>
    <row r="41" spans="1:17" x14ac:dyDescent="0.15">
      <c r="A41" s="19" t="s">
        <v>48</v>
      </c>
      <c r="B41" s="9" t="s">
        <v>14</v>
      </c>
      <c r="C41" s="9" t="s">
        <v>14</v>
      </c>
      <c r="D41" s="9" t="s">
        <v>14</v>
      </c>
      <c r="E41" s="9" t="s">
        <v>14</v>
      </c>
      <c r="F41" s="9" t="s">
        <v>14</v>
      </c>
      <c r="G41" s="9" t="s">
        <v>14</v>
      </c>
      <c r="H41" s="9" t="s">
        <v>14</v>
      </c>
      <c r="J41" s="19" t="s">
        <v>46</v>
      </c>
      <c r="K41" s="9" t="str">
        <f t="shared" si="17"/>
        <v>-</v>
      </c>
      <c r="L41" s="9" t="str">
        <f t="shared" si="18"/>
        <v>-</v>
      </c>
      <c r="M41" s="9" t="str">
        <f t="shared" si="19"/>
        <v>-</v>
      </c>
      <c r="N41" s="22" t="str">
        <f t="shared" si="20"/>
        <v>-</v>
      </c>
      <c r="O41" s="9" t="str">
        <f t="shared" si="21"/>
        <v>-</v>
      </c>
      <c r="P41" s="9" t="str">
        <f t="shared" si="22"/>
        <v>-</v>
      </c>
      <c r="Q41" s="9" t="str">
        <f t="shared" si="23"/>
        <v>-</v>
      </c>
    </row>
    <row r="42" spans="1:17" x14ac:dyDescent="0.15">
      <c r="A42" s="19" t="s">
        <v>49</v>
      </c>
      <c r="B42" s="9" t="s">
        <v>14</v>
      </c>
      <c r="C42" s="9" t="s">
        <v>14</v>
      </c>
      <c r="D42" s="9" t="s">
        <v>14</v>
      </c>
      <c r="E42" s="9" t="s">
        <v>14</v>
      </c>
      <c r="F42" s="9" t="s">
        <v>14</v>
      </c>
      <c r="G42" s="9" t="s">
        <v>14</v>
      </c>
      <c r="H42" s="9" t="s">
        <v>14</v>
      </c>
      <c r="J42" s="19" t="s">
        <v>47</v>
      </c>
      <c r="K42" s="9" t="str">
        <f t="shared" si="17"/>
        <v>-</v>
      </c>
      <c r="L42" s="9" t="str">
        <f t="shared" si="18"/>
        <v>-</v>
      </c>
      <c r="M42" s="9" t="str">
        <f t="shared" si="19"/>
        <v>-</v>
      </c>
      <c r="N42" s="9" t="str">
        <f t="shared" si="20"/>
        <v>-</v>
      </c>
      <c r="O42" s="9" t="str">
        <f t="shared" si="21"/>
        <v>-</v>
      </c>
      <c r="P42" s="9" t="str">
        <f t="shared" si="22"/>
        <v>-</v>
      </c>
      <c r="Q42" s="9" t="str">
        <f t="shared" si="23"/>
        <v>-</v>
      </c>
    </row>
    <row r="43" spans="1:17" x14ac:dyDescent="0.15">
      <c r="A43" s="19" t="s">
        <v>50</v>
      </c>
      <c r="B43" s="9" t="s">
        <v>14</v>
      </c>
      <c r="C43" s="9" t="s">
        <v>14</v>
      </c>
      <c r="D43" s="9" t="s">
        <v>14</v>
      </c>
      <c r="E43" s="9" t="s">
        <v>14</v>
      </c>
      <c r="F43" s="9" t="s">
        <v>14</v>
      </c>
      <c r="G43" s="9" t="s">
        <v>14</v>
      </c>
      <c r="H43" s="9" t="s">
        <v>14</v>
      </c>
      <c r="J43" s="19" t="s">
        <v>48</v>
      </c>
      <c r="K43" s="9" t="str">
        <f t="shared" si="17"/>
        <v>-</v>
      </c>
      <c r="L43" s="9" t="str">
        <f t="shared" si="18"/>
        <v>-</v>
      </c>
      <c r="M43" s="9" t="str">
        <f t="shared" si="19"/>
        <v>-</v>
      </c>
      <c r="N43" s="9" t="str">
        <f t="shared" si="20"/>
        <v>-</v>
      </c>
      <c r="O43" s="9" t="str">
        <f t="shared" si="21"/>
        <v>-</v>
      </c>
      <c r="P43" s="9" t="str">
        <f t="shared" si="22"/>
        <v>-</v>
      </c>
      <c r="Q43" s="9" t="str">
        <f t="shared" si="23"/>
        <v>-</v>
      </c>
    </row>
    <row r="44" spans="1:17" x14ac:dyDescent="0.15">
      <c r="A44" s="19" t="s">
        <v>51</v>
      </c>
      <c r="B44" s="9" t="s">
        <v>14</v>
      </c>
      <c r="C44" s="9" t="s">
        <v>14</v>
      </c>
      <c r="D44" s="9" t="s">
        <v>14</v>
      </c>
      <c r="E44" s="9" t="s">
        <v>14</v>
      </c>
      <c r="F44" s="9" t="s">
        <v>14</v>
      </c>
      <c r="G44" s="9" t="s">
        <v>14</v>
      </c>
      <c r="H44" s="9" t="s">
        <v>14</v>
      </c>
      <c r="J44" s="19" t="s">
        <v>49</v>
      </c>
      <c r="K44" s="9" t="str">
        <f t="shared" si="17"/>
        <v>-</v>
      </c>
      <c r="L44" s="9" t="str">
        <f t="shared" si="18"/>
        <v>-</v>
      </c>
      <c r="M44" s="9" t="str">
        <f t="shared" si="19"/>
        <v>-</v>
      </c>
      <c r="N44" s="9" t="str">
        <f t="shared" si="20"/>
        <v>-</v>
      </c>
      <c r="O44" s="9" t="str">
        <f t="shared" si="21"/>
        <v>-</v>
      </c>
      <c r="P44" s="9" t="str">
        <f t="shared" si="22"/>
        <v>-</v>
      </c>
      <c r="Q44" s="9" t="str">
        <f t="shared" si="23"/>
        <v>-</v>
      </c>
    </row>
    <row r="45" spans="1:17" x14ac:dyDescent="0.15">
      <c r="A45" s="19" t="s">
        <v>52</v>
      </c>
      <c r="B45" s="9">
        <v>1264927266</v>
      </c>
      <c r="C45" s="9" t="s">
        <v>14</v>
      </c>
      <c r="D45" s="9" t="s">
        <v>14</v>
      </c>
      <c r="E45" s="9">
        <v>1264927266</v>
      </c>
      <c r="F45" s="9">
        <v>634012195</v>
      </c>
      <c r="G45" s="9">
        <v>40970353</v>
      </c>
      <c r="H45" s="9">
        <v>630915071</v>
      </c>
      <c r="J45" s="19" t="s">
        <v>50</v>
      </c>
      <c r="K45" s="9" t="str">
        <f t="shared" si="17"/>
        <v>-</v>
      </c>
      <c r="L45" s="9" t="str">
        <f t="shared" si="18"/>
        <v>-</v>
      </c>
      <c r="M45" s="9" t="str">
        <f t="shared" si="19"/>
        <v>-</v>
      </c>
      <c r="N45" s="9" t="str">
        <f t="shared" si="20"/>
        <v>-</v>
      </c>
      <c r="O45" s="9" t="str">
        <f t="shared" si="21"/>
        <v>-</v>
      </c>
      <c r="P45" s="9" t="str">
        <f t="shared" si="22"/>
        <v>-</v>
      </c>
      <c r="Q45" s="9" t="str">
        <f t="shared" si="23"/>
        <v>-</v>
      </c>
    </row>
    <row r="46" spans="1:17" x14ac:dyDescent="0.15">
      <c r="A46" s="19" t="s">
        <v>53</v>
      </c>
      <c r="B46" s="9">
        <v>6401370802</v>
      </c>
      <c r="C46" s="9" t="s">
        <v>14</v>
      </c>
      <c r="D46" s="9" t="s">
        <v>14</v>
      </c>
      <c r="E46" s="9">
        <v>6401370802</v>
      </c>
      <c r="F46" s="9">
        <v>4261278386</v>
      </c>
      <c r="G46" s="9">
        <v>85926017</v>
      </c>
      <c r="H46" s="9">
        <v>2140092416</v>
      </c>
      <c r="J46" s="19" t="s">
        <v>51</v>
      </c>
      <c r="K46" s="9" t="str">
        <f t="shared" si="17"/>
        <v>-</v>
      </c>
      <c r="L46" s="9" t="str">
        <f t="shared" si="18"/>
        <v>-</v>
      </c>
      <c r="M46" s="9" t="str">
        <f t="shared" si="19"/>
        <v>-</v>
      </c>
      <c r="N46" s="9" t="str">
        <f t="shared" si="20"/>
        <v>-</v>
      </c>
      <c r="O46" s="9" t="str">
        <f t="shared" si="21"/>
        <v>-</v>
      </c>
      <c r="P46" s="9" t="str">
        <f t="shared" si="22"/>
        <v>-</v>
      </c>
      <c r="Q46" s="9" t="str">
        <f t="shared" si="23"/>
        <v>-</v>
      </c>
    </row>
    <row r="47" spans="1:17" ht="12" thickBot="1" x14ac:dyDescent="0.2">
      <c r="A47" s="19" t="s">
        <v>54</v>
      </c>
      <c r="B47" s="9">
        <v>44333912216</v>
      </c>
      <c r="C47" s="9">
        <v>574878774</v>
      </c>
      <c r="D47" s="9" t="s">
        <v>14</v>
      </c>
      <c r="E47" s="9">
        <v>44908790990</v>
      </c>
      <c r="F47" s="9">
        <v>38139439646</v>
      </c>
      <c r="G47" s="9">
        <v>806353333</v>
      </c>
      <c r="H47" s="9">
        <v>6769351344</v>
      </c>
      <c r="J47" s="23" t="s">
        <v>52</v>
      </c>
      <c r="K47" s="24">
        <f t="shared" si="17"/>
        <v>1264927266</v>
      </c>
      <c r="L47" s="24" t="str">
        <f t="shared" si="18"/>
        <v>-</v>
      </c>
      <c r="M47" s="24" t="str">
        <f t="shared" si="19"/>
        <v>-</v>
      </c>
      <c r="N47" s="24">
        <f t="shared" si="20"/>
        <v>1264927266</v>
      </c>
      <c r="O47" s="24">
        <f t="shared" si="21"/>
        <v>634012195</v>
      </c>
      <c r="P47" s="24">
        <f t="shared" si="22"/>
        <v>40970353</v>
      </c>
      <c r="Q47" s="24">
        <f t="shared" si="23"/>
        <v>630915071</v>
      </c>
    </row>
    <row r="48" spans="1:17" ht="12" thickBot="1" x14ac:dyDescent="0.2">
      <c r="A48" s="19" t="s">
        <v>55</v>
      </c>
      <c r="B48" s="9" t="s">
        <v>14</v>
      </c>
      <c r="C48" s="9" t="s">
        <v>14</v>
      </c>
      <c r="D48" s="9" t="s">
        <v>14</v>
      </c>
      <c r="E48" s="9" t="s">
        <v>14</v>
      </c>
      <c r="F48" s="9" t="s">
        <v>14</v>
      </c>
      <c r="G48" s="9" t="s">
        <v>14</v>
      </c>
      <c r="H48" s="9" t="s">
        <v>14</v>
      </c>
      <c r="J48" s="33" t="s">
        <v>132</v>
      </c>
      <c r="K48" s="35">
        <f>SUM(K49:K62)</f>
        <v>82063338692</v>
      </c>
      <c r="L48" s="35">
        <f t="shared" ref="L48:Q48" si="24">SUM(L49:L62)</f>
        <v>827146352</v>
      </c>
      <c r="M48" s="35">
        <f t="shared" si="24"/>
        <v>37509034</v>
      </c>
      <c r="N48" s="35">
        <f t="shared" si="24"/>
        <v>82852976010</v>
      </c>
      <c r="O48" s="35">
        <f t="shared" si="24"/>
        <v>68815185962</v>
      </c>
      <c r="P48" s="35">
        <f t="shared" si="24"/>
        <v>1254321316</v>
      </c>
      <c r="Q48" s="35">
        <f t="shared" si="24"/>
        <v>14037790048</v>
      </c>
    </row>
    <row r="49" spans="1:17" x14ac:dyDescent="0.15">
      <c r="A49" s="19" t="s">
        <v>56</v>
      </c>
      <c r="B49" s="9" t="s">
        <v>14</v>
      </c>
      <c r="C49" s="9" t="s">
        <v>14</v>
      </c>
      <c r="D49" s="9" t="s">
        <v>14</v>
      </c>
      <c r="E49" s="9" t="s">
        <v>14</v>
      </c>
      <c r="F49" s="9" t="s">
        <v>14</v>
      </c>
      <c r="G49" s="9" t="s">
        <v>14</v>
      </c>
      <c r="H49" s="9" t="s">
        <v>14</v>
      </c>
      <c r="J49" s="25" t="s">
        <v>53</v>
      </c>
      <c r="K49" s="26">
        <f t="shared" ref="K49:K62" si="25">B46</f>
        <v>6401370802</v>
      </c>
      <c r="L49" s="26" t="str">
        <f t="shared" ref="L49:L62" si="26">C46</f>
        <v>-</v>
      </c>
      <c r="M49" s="26" t="str">
        <f t="shared" ref="M49:M62" si="27">D46</f>
        <v>-</v>
      </c>
      <c r="N49" s="26">
        <f t="shared" ref="N49:N62" si="28">E46</f>
        <v>6401370802</v>
      </c>
      <c r="O49" s="26">
        <f t="shared" ref="O49:O62" si="29">F46</f>
        <v>4261278386</v>
      </c>
      <c r="P49" s="26">
        <f t="shared" ref="P49:P62" si="30">G46</f>
        <v>85926017</v>
      </c>
      <c r="Q49" s="26">
        <f t="shared" ref="Q49:Q62" si="31">H46</f>
        <v>2140092416</v>
      </c>
    </row>
    <row r="50" spans="1:17" x14ac:dyDescent="0.15">
      <c r="A50" s="19" t="s">
        <v>57</v>
      </c>
      <c r="B50" s="9" t="s">
        <v>14</v>
      </c>
      <c r="C50" s="9" t="s">
        <v>14</v>
      </c>
      <c r="D50" s="9" t="s">
        <v>14</v>
      </c>
      <c r="E50" s="9" t="s">
        <v>14</v>
      </c>
      <c r="F50" s="9" t="s">
        <v>14</v>
      </c>
      <c r="G50" s="9" t="s">
        <v>14</v>
      </c>
      <c r="H50" s="9" t="s">
        <v>14</v>
      </c>
      <c r="J50" s="19" t="s">
        <v>54</v>
      </c>
      <c r="K50" s="9">
        <f t="shared" si="25"/>
        <v>44333912216</v>
      </c>
      <c r="L50" s="9">
        <f t="shared" si="26"/>
        <v>574878774</v>
      </c>
      <c r="M50" s="9" t="str">
        <f t="shared" si="27"/>
        <v>-</v>
      </c>
      <c r="N50" s="9">
        <f t="shared" si="28"/>
        <v>44908790990</v>
      </c>
      <c r="O50" s="9">
        <f t="shared" si="29"/>
        <v>38139439646</v>
      </c>
      <c r="P50" s="9">
        <f t="shared" si="30"/>
        <v>806353333</v>
      </c>
      <c r="Q50" s="9">
        <f t="shared" si="31"/>
        <v>6769351344</v>
      </c>
    </row>
    <row r="51" spans="1:17" x14ac:dyDescent="0.15">
      <c r="A51" s="19" t="s">
        <v>58</v>
      </c>
      <c r="B51" s="9" t="s">
        <v>14</v>
      </c>
      <c r="C51" s="9" t="s">
        <v>14</v>
      </c>
      <c r="D51" s="9" t="s">
        <v>14</v>
      </c>
      <c r="E51" s="9" t="s">
        <v>14</v>
      </c>
      <c r="F51" s="9" t="s">
        <v>14</v>
      </c>
      <c r="G51" s="9" t="s">
        <v>14</v>
      </c>
      <c r="H51" s="9" t="s">
        <v>14</v>
      </c>
      <c r="J51" s="19" t="s">
        <v>55</v>
      </c>
      <c r="K51" s="9" t="str">
        <f t="shared" si="25"/>
        <v>-</v>
      </c>
      <c r="L51" s="9" t="str">
        <f t="shared" si="26"/>
        <v>-</v>
      </c>
      <c r="M51" s="9" t="str">
        <f t="shared" si="27"/>
        <v>-</v>
      </c>
      <c r="N51" s="9" t="str">
        <f t="shared" si="28"/>
        <v>-</v>
      </c>
      <c r="O51" s="9" t="str">
        <f t="shared" si="29"/>
        <v>-</v>
      </c>
      <c r="P51" s="9" t="str">
        <f t="shared" si="30"/>
        <v>-</v>
      </c>
      <c r="Q51" s="9" t="str">
        <f t="shared" si="31"/>
        <v>-</v>
      </c>
    </row>
    <row r="52" spans="1:17" x14ac:dyDescent="0.15">
      <c r="A52" s="19" t="s">
        <v>59</v>
      </c>
      <c r="B52" s="9">
        <v>30447869444</v>
      </c>
      <c r="C52" s="9">
        <v>252267578</v>
      </c>
      <c r="D52" s="9">
        <v>36530034</v>
      </c>
      <c r="E52" s="9">
        <v>30663606988</v>
      </c>
      <c r="F52" s="9">
        <v>25792409522</v>
      </c>
      <c r="G52" s="9">
        <v>337847905</v>
      </c>
      <c r="H52" s="9">
        <v>4871197466</v>
      </c>
      <c r="J52" s="19" t="s">
        <v>56</v>
      </c>
      <c r="K52" s="9" t="str">
        <f t="shared" si="25"/>
        <v>-</v>
      </c>
      <c r="L52" s="9" t="str">
        <f t="shared" si="26"/>
        <v>-</v>
      </c>
      <c r="M52" s="9" t="str">
        <f t="shared" si="27"/>
        <v>-</v>
      </c>
      <c r="N52" s="9" t="str">
        <f t="shared" si="28"/>
        <v>-</v>
      </c>
      <c r="O52" s="9" t="str">
        <f t="shared" si="29"/>
        <v>-</v>
      </c>
      <c r="P52" s="9" t="str">
        <f t="shared" si="30"/>
        <v>-</v>
      </c>
      <c r="Q52" s="9" t="str">
        <f t="shared" si="31"/>
        <v>-</v>
      </c>
    </row>
    <row r="53" spans="1:17" x14ac:dyDescent="0.15">
      <c r="A53" s="19" t="s">
        <v>60</v>
      </c>
      <c r="B53" s="9" t="s">
        <v>14</v>
      </c>
      <c r="C53" s="9" t="s">
        <v>14</v>
      </c>
      <c r="D53" s="9" t="s">
        <v>14</v>
      </c>
      <c r="E53" s="9" t="s">
        <v>14</v>
      </c>
      <c r="F53" s="9" t="s">
        <v>14</v>
      </c>
      <c r="G53" s="9" t="s">
        <v>14</v>
      </c>
      <c r="H53" s="9" t="s">
        <v>14</v>
      </c>
      <c r="J53" s="19" t="s">
        <v>57</v>
      </c>
      <c r="K53" s="9" t="str">
        <f t="shared" si="25"/>
        <v>-</v>
      </c>
      <c r="L53" s="9" t="str">
        <f t="shared" si="26"/>
        <v>-</v>
      </c>
      <c r="M53" s="9" t="str">
        <f t="shared" si="27"/>
        <v>-</v>
      </c>
      <c r="N53" s="9" t="str">
        <f t="shared" si="28"/>
        <v>-</v>
      </c>
      <c r="O53" s="9" t="str">
        <f t="shared" si="29"/>
        <v>-</v>
      </c>
      <c r="P53" s="9" t="str">
        <f t="shared" si="30"/>
        <v>-</v>
      </c>
      <c r="Q53" s="9" t="str">
        <f t="shared" si="31"/>
        <v>-</v>
      </c>
    </row>
    <row r="54" spans="1:17" x14ac:dyDescent="0.15">
      <c r="A54" s="19" t="s">
        <v>61</v>
      </c>
      <c r="B54" s="9">
        <v>384646787</v>
      </c>
      <c r="C54" s="9" t="s">
        <v>14</v>
      </c>
      <c r="D54" s="9">
        <v>979000</v>
      </c>
      <c r="E54" s="9">
        <v>383667787</v>
      </c>
      <c r="F54" s="9">
        <v>277527737</v>
      </c>
      <c r="G54" s="9">
        <v>8026118</v>
      </c>
      <c r="H54" s="9">
        <v>106140050</v>
      </c>
      <c r="J54" s="19" t="s">
        <v>58</v>
      </c>
      <c r="K54" s="9" t="str">
        <f t="shared" si="25"/>
        <v>-</v>
      </c>
      <c r="L54" s="9" t="str">
        <f t="shared" si="26"/>
        <v>-</v>
      </c>
      <c r="M54" s="9" t="str">
        <f t="shared" si="27"/>
        <v>-</v>
      </c>
      <c r="N54" s="9" t="str">
        <f t="shared" si="28"/>
        <v>-</v>
      </c>
      <c r="O54" s="9" t="str">
        <f t="shared" si="29"/>
        <v>-</v>
      </c>
      <c r="P54" s="9" t="str">
        <f t="shared" si="30"/>
        <v>-</v>
      </c>
      <c r="Q54" s="9" t="str">
        <f t="shared" si="31"/>
        <v>-</v>
      </c>
    </row>
    <row r="55" spans="1:17" x14ac:dyDescent="0.15">
      <c r="A55" s="19" t="s">
        <v>62</v>
      </c>
      <c r="B55" s="9" t="s">
        <v>14</v>
      </c>
      <c r="C55" s="9" t="s">
        <v>14</v>
      </c>
      <c r="D55" s="9" t="s">
        <v>14</v>
      </c>
      <c r="E55" s="9" t="s">
        <v>14</v>
      </c>
      <c r="F55" s="9" t="s">
        <v>14</v>
      </c>
      <c r="G55" s="9" t="s">
        <v>14</v>
      </c>
      <c r="H55" s="9" t="s">
        <v>14</v>
      </c>
      <c r="J55" s="19" t="s">
        <v>59</v>
      </c>
      <c r="K55" s="9">
        <f t="shared" si="25"/>
        <v>30447869444</v>
      </c>
      <c r="L55" s="9">
        <f t="shared" si="26"/>
        <v>252267578</v>
      </c>
      <c r="M55" s="9">
        <f t="shared" si="27"/>
        <v>36530034</v>
      </c>
      <c r="N55" s="9">
        <f t="shared" si="28"/>
        <v>30663606988</v>
      </c>
      <c r="O55" s="9">
        <f t="shared" si="29"/>
        <v>25792409522</v>
      </c>
      <c r="P55" s="9">
        <f t="shared" si="30"/>
        <v>337847905</v>
      </c>
      <c r="Q55" s="9">
        <f t="shared" si="31"/>
        <v>4871197466</v>
      </c>
    </row>
    <row r="56" spans="1:17" x14ac:dyDescent="0.15">
      <c r="A56" s="19" t="s">
        <v>63</v>
      </c>
      <c r="B56" s="9" t="s">
        <v>14</v>
      </c>
      <c r="C56" s="9" t="s">
        <v>14</v>
      </c>
      <c r="D56" s="9" t="s">
        <v>14</v>
      </c>
      <c r="E56" s="9" t="s">
        <v>14</v>
      </c>
      <c r="F56" s="9" t="s">
        <v>14</v>
      </c>
      <c r="G56" s="9" t="s">
        <v>14</v>
      </c>
      <c r="H56" s="9" t="s">
        <v>14</v>
      </c>
      <c r="J56" s="19" t="s">
        <v>60</v>
      </c>
      <c r="K56" s="9" t="str">
        <f t="shared" si="25"/>
        <v>-</v>
      </c>
      <c r="L56" s="9" t="str">
        <f t="shared" si="26"/>
        <v>-</v>
      </c>
      <c r="M56" s="9" t="str">
        <f t="shared" si="27"/>
        <v>-</v>
      </c>
      <c r="N56" s="9" t="str">
        <f t="shared" si="28"/>
        <v>-</v>
      </c>
      <c r="O56" s="9" t="str">
        <f t="shared" si="29"/>
        <v>-</v>
      </c>
      <c r="P56" s="9" t="str">
        <f t="shared" si="30"/>
        <v>-</v>
      </c>
      <c r="Q56" s="9" t="str">
        <f t="shared" si="31"/>
        <v>-</v>
      </c>
    </row>
    <row r="57" spans="1:17" x14ac:dyDescent="0.15">
      <c r="A57" s="19" t="s">
        <v>64</v>
      </c>
      <c r="B57" s="9" t="s">
        <v>14</v>
      </c>
      <c r="C57" s="9" t="s">
        <v>14</v>
      </c>
      <c r="D57" s="9" t="s">
        <v>14</v>
      </c>
      <c r="E57" s="9" t="s">
        <v>14</v>
      </c>
      <c r="F57" s="9" t="s">
        <v>14</v>
      </c>
      <c r="G57" s="9" t="s">
        <v>14</v>
      </c>
      <c r="H57" s="9" t="s">
        <v>14</v>
      </c>
      <c r="J57" s="19" t="s">
        <v>61</v>
      </c>
      <c r="K57" s="9">
        <f t="shared" si="25"/>
        <v>384646787</v>
      </c>
      <c r="L57" s="9" t="str">
        <f t="shared" si="26"/>
        <v>-</v>
      </c>
      <c r="M57" s="9">
        <f t="shared" si="27"/>
        <v>979000</v>
      </c>
      <c r="N57" s="9">
        <f t="shared" si="28"/>
        <v>383667787</v>
      </c>
      <c r="O57" s="9">
        <f t="shared" si="29"/>
        <v>277527737</v>
      </c>
      <c r="P57" s="9">
        <f t="shared" si="30"/>
        <v>8026118</v>
      </c>
      <c r="Q57" s="9">
        <f t="shared" si="31"/>
        <v>106140050</v>
      </c>
    </row>
    <row r="58" spans="1:17" x14ac:dyDescent="0.15">
      <c r="A58" s="19" t="s">
        <v>65</v>
      </c>
      <c r="B58" s="9" t="s">
        <v>14</v>
      </c>
      <c r="C58" s="9" t="s">
        <v>14</v>
      </c>
      <c r="D58" s="9" t="s">
        <v>14</v>
      </c>
      <c r="E58" s="9" t="s">
        <v>14</v>
      </c>
      <c r="F58" s="9" t="s">
        <v>14</v>
      </c>
      <c r="G58" s="9" t="s">
        <v>14</v>
      </c>
      <c r="H58" s="9" t="s">
        <v>14</v>
      </c>
      <c r="J58" s="19" t="s">
        <v>62</v>
      </c>
      <c r="K58" s="9" t="str">
        <f t="shared" si="25"/>
        <v>-</v>
      </c>
      <c r="L58" s="9" t="str">
        <f t="shared" si="26"/>
        <v>-</v>
      </c>
      <c r="M58" s="9" t="str">
        <f t="shared" si="27"/>
        <v>-</v>
      </c>
      <c r="N58" s="9" t="str">
        <f t="shared" si="28"/>
        <v>-</v>
      </c>
      <c r="O58" s="9" t="str">
        <f t="shared" si="29"/>
        <v>-</v>
      </c>
      <c r="P58" s="9" t="str">
        <f t="shared" si="30"/>
        <v>-</v>
      </c>
      <c r="Q58" s="9" t="str">
        <f t="shared" si="31"/>
        <v>-</v>
      </c>
    </row>
    <row r="59" spans="1:17" x14ac:dyDescent="0.15">
      <c r="A59" s="19" t="s">
        <v>66</v>
      </c>
      <c r="B59" s="9">
        <v>495539443</v>
      </c>
      <c r="C59" s="9" t="s">
        <v>14</v>
      </c>
      <c r="D59" s="9" t="s">
        <v>14</v>
      </c>
      <c r="E59" s="9">
        <v>495539443</v>
      </c>
      <c r="F59" s="9">
        <v>344530671</v>
      </c>
      <c r="G59" s="9">
        <v>16167943</v>
      </c>
      <c r="H59" s="9">
        <v>151008772</v>
      </c>
      <c r="J59" s="19" t="s">
        <v>63</v>
      </c>
      <c r="K59" s="9" t="str">
        <f t="shared" si="25"/>
        <v>-</v>
      </c>
      <c r="L59" s="9" t="str">
        <f t="shared" si="26"/>
        <v>-</v>
      </c>
      <c r="M59" s="9" t="str">
        <f t="shared" si="27"/>
        <v>-</v>
      </c>
      <c r="N59" s="9" t="str">
        <f t="shared" si="28"/>
        <v>-</v>
      </c>
      <c r="O59" s="9" t="str">
        <f t="shared" si="29"/>
        <v>-</v>
      </c>
      <c r="P59" s="9" t="str">
        <f t="shared" si="30"/>
        <v>-</v>
      </c>
      <c r="Q59" s="9" t="str">
        <f t="shared" si="31"/>
        <v>-</v>
      </c>
    </row>
    <row r="60" spans="1:17" x14ac:dyDescent="0.15">
      <c r="A60" s="19" t="s">
        <v>67</v>
      </c>
      <c r="B60" s="9" t="s">
        <v>14</v>
      </c>
      <c r="C60" s="9" t="s">
        <v>14</v>
      </c>
      <c r="D60" s="9" t="s">
        <v>14</v>
      </c>
      <c r="E60" s="9" t="s">
        <v>14</v>
      </c>
      <c r="F60" s="9" t="s">
        <v>14</v>
      </c>
      <c r="G60" s="9" t="s">
        <v>14</v>
      </c>
      <c r="H60" s="9" t="s">
        <v>14</v>
      </c>
      <c r="J60" s="19" t="s">
        <v>64</v>
      </c>
      <c r="K60" s="9" t="str">
        <f t="shared" si="25"/>
        <v>-</v>
      </c>
      <c r="L60" s="9" t="str">
        <f t="shared" si="26"/>
        <v>-</v>
      </c>
      <c r="M60" s="9" t="str">
        <f t="shared" si="27"/>
        <v>-</v>
      </c>
      <c r="N60" s="9" t="str">
        <f t="shared" si="28"/>
        <v>-</v>
      </c>
      <c r="O60" s="9" t="str">
        <f t="shared" si="29"/>
        <v>-</v>
      </c>
      <c r="P60" s="9" t="str">
        <f t="shared" si="30"/>
        <v>-</v>
      </c>
      <c r="Q60" s="9" t="str">
        <f t="shared" si="31"/>
        <v>-</v>
      </c>
    </row>
    <row r="61" spans="1:17" x14ac:dyDescent="0.15">
      <c r="A61" s="19" t="s">
        <v>68</v>
      </c>
      <c r="B61" s="9">
        <v>210105049</v>
      </c>
      <c r="C61" s="9">
        <v>107779914</v>
      </c>
      <c r="D61" s="9">
        <v>33398379</v>
      </c>
      <c r="E61" s="9">
        <v>284486584</v>
      </c>
      <c r="F61" s="9" t="s">
        <v>14</v>
      </c>
      <c r="G61" s="9" t="s">
        <v>14</v>
      </c>
      <c r="H61" s="9">
        <v>284486584</v>
      </c>
      <c r="J61" s="19" t="s">
        <v>65</v>
      </c>
      <c r="K61" s="9" t="str">
        <f t="shared" si="25"/>
        <v>-</v>
      </c>
      <c r="L61" s="9" t="str">
        <f t="shared" si="26"/>
        <v>-</v>
      </c>
      <c r="M61" s="9" t="str">
        <f t="shared" si="27"/>
        <v>-</v>
      </c>
      <c r="N61" s="9" t="str">
        <f t="shared" si="28"/>
        <v>-</v>
      </c>
      <c r="O61" s="9" t="str">
        <f t="shared" si="29"/>
        <v>-</v>
      </c>
      <c r="P61" s="9" t="str">
        <f t="shared" si="30"/>
        <v>-</v>
      </c>
      <c r="Q61" s="9" t="str">
        <f t="shared" si="31"/>
        <v>-</v>
      </c>
    </row>
    <row r="62" spans="1:17" ht="12" thickBot="1" x14ac:dyDescent="0.2">
      <c r="A62" s="19" t="s">
        <v>69</v>
      </c>
      <c r="B62" s="9">
        <v>4417001281</v>
      </c>
      <c r="C62" s="9">
        <v>158713260</v>
      </c>
      <c r="D62" s="9">
        <v>80351971</v>
      </c>
      <c r="E62" s="9">
        <v>4495362570</v>
      </c>
      <c r="F62" s="9">
        <v>2981823234</v>
      </c>
      <c r="G62" s="9">
        <v>120768736</v>
      </c>
      <c r="H62" s="9">
        <v>1513539336</v>
      </c>
      <c r="J62" s="23" t="s">
        <v>66</v>
      </c>
      <c r="K62" s="24">
        <f t="shared" si="25"/>
        <v>495539443</v>
      </c>
      <c r="L62" s="24" t="str">
        <f t="shared" si="26"/>
        <v>-</v>
      </c>
      <c r="M62" s="24" t="str">
        <f t="shared" si="27"/>
        <v>-</v>
      </c>
      <c r="N62" s="24">
        <f t="shared" si="28"/>
        <v>495539443</v>
      </c>
      <c r="O62" s="24">
        <f t="shared" si="29"/>
        <v>344530671</v>
      </c>
      <c r="P62" s="24">
        <f t="shared" si="30"/>
        <v>16167943</v>
      </c>
      <c r="Q62" s="24">
        <f t="shared" si="31"/>
        <v>151008772</v>
      </c>
    </row>
    <row r="63" spans="1:17" ht="12" thickBot="1" x14ac:dyDescent="0.2">
      <c r="A63" s="19" t="s">
        <v>70</v>
      </c>
      <c r="B63" s="9">
        <v>59462856</v>
      </c>
      <c r="C63" s="9" t="s">
        <v>14</v>
      </c>
      <c r="D63" s="9" t="s">
        <v>14</v>
      </c>
      <c r="E63" s="9">
        <v>59462856</v>
      </c>
      <c r="F63" s="9">
        <v>55207088</v>
      </c>
      <c r="G63" s="9">
        <v>10204451</v>
      </c>
      <c r="H63" s="9">
        <v>4255768</v>
      </c>
      <c r="J63" s="33" t="s">
        <v>133</v>
      </c>
      <c r="K63" s="35">
        <f>SUM(K64)</f>
        <v>0</v>
      </c>
      <c r="L63" s="35">
        <f t="shared" ref="L63:Q63" si="32">SUM(L64)</f>
        <v>0</v>
      </c>
      <c r="M63" s="35">
        <f t="shared" si="32"/>
        <v>0</v>
      </c>
      <c r="N63" s="35">
        <f t="shared" si="32"/>
        <v>0</v>
      </c>
      <c r="O63" s="35">
        <f t="shared" si="32"/>
        <v>0</v>
      </c>
      <c r="P63" s="35">
        <f t="shared" si="32"/>
        <v>0</v>
      </c>
      <c r="Q63" s="35">
        <f t="shared" si="32"/>
        <v>0</v>
      </c>
    </row>
    <row r="64" spans="1:17" ht="12" thickBot="1" x14ac:dyDescent="0.2">
      <c r="A64" s="19" t="s">
        <v>71</v>
      </c>
      <c r="B64" s="9">
        <v>3269287025</v>
      </c>
      <c r="C64" s="9">
        <v>158713260</v>
      </c>
      <c r="D64" s="9">
        <v>80351971</v>
      </c>
      <c r="E64" s="9">
        <v>3347648314</v>
      </c>
      <c r="F64" s="9">
        <v>2926616146</v>
      </c>
      <c r="G64" s="9">
        <v>110564285</v>
      </c>
      <c r="H64" s="9">
        <v>421032168</v>
      </c>
      <c r="J64" s="34" t="s">
        <v>67</v>
      </c>
      <c r="K64" s="29" t="str">
        <f t="shared" ref="K64:Q64" si="33">B60</f>
        <v>-</v>
      </c>
      <c r="L64" s="29" t="str">
        <f t="shared" si="33"/>
        <v>-</v>
      </c>
      <c r="M64" s="29" t="str">
        <f t="shared" si="33"/>
        <v>-</v>
      </c>
      <c r="N64" s="29" t="str">
        <f t="shared" si="33"/>
        <v>-</v>
      </c>
      <c r="O64" s="29" t="str">
        <f t="shared" si="33"/>
        <v>-</v>
      </c>
      <c r="P64" s="29" t="str">
        <f t="shared" si="33"/>
        <v>-</v>
      </c>
      <c r="Q64" s="29" t="str">
        <f t="shared" si="33"/>
        <v>-</v>
      </c>
    </row>
    <row r="65" spans="1:17" ht="12" thickBot="1" x14ac:dyDescent="0.2">
      <c r="A65" s="19" t="s">
        <v>72</v>
      </c>
      <c r="B65" s="9">
        <v>1088251400</v>
      </c>
      <c r="C65" s="9" t="s">
        <v>14</v>
      </c>
      <c r="D65" s="9" t="s">
        <v>14</v>
      </c>
      <c r="E65" s="9">
        <v>1088251400</v>
      </c>
      <c r="F65" s="9" t="s">
        <v>14</v>
      </c>
      <c r="G65" s="9" t="s">
        <v>14</v>
      </c>
      <c r="H65" s="9">
        <v>1088251400</v>
      </c>
      <c r="J65" s="33" t="s">
        <v>134</v>
      </c>
      <c r="K65" s="35">
        <f>SUM(K66)</f>
        <v>210105049</v>
      </c>
      <c r="L65" s="35">
        <f t="shared" ref="L65:Q65" si="34">SUM(L66)</f>
        <v>107779914</v>
      </c>
      <c r="M65" s="35">
        <f t="shared" si="34"/>
        <v>33398379</v>
      </c>
      <c r="N65" s="35">
        <f t="shared" si="34"/>
        <v>284486584</v>
      </c>
      <c r="O65" s="35">
        <f t="shared" si="34"/>
        <v>0</v>
      </c>
      <c r="P65" s="35">
        <f t="shared" si="34"/>
        <v>0</v>
      </c>
      <c r="Q65" s="35">
        <f t="shared" si="34"/>
        <v>284486584</v>
      </c>
    </row>
    <row r="66" spans="1:17" ht="12" thickBot="1" x14ac:dyDescent="0.2">
      <c r="A66" s="19" t="s">
        <v>73</v>
      </c>
      <c r="B66" s="9">
        <v>545365038154</v>
      </c>
      <c r="C66" s="9">
        <v>3634379532</v>
      </c>
      <c r="D66" s="9">
        <v>399532018</v>
      </c>
      <c r="E66" s="9">
        <v>548599885668</v>
      </c>
      <c r="F66" s="9">
        <v>143448921623</v>
      </c>
      <c r="G66" s="9">
        <v>4210661889</v>
      </c>
      <c r="H66" s="9">
        <v>405150964045</v>
      </c>
      <c r="J66" s="34" t="s">
        <v>68</v>
      </c>
      <c r="K66" s="29">
        <f t="shared" ref="K66:Q71" si="35">B61</f>
        <v>210105049</v>
      </c>
      <c r="L66" s="29">
        <f t="shared" si="35"/>
        <v>107779914</v>
      </c>
      <c r="M66" s="29">
        <f t="shared" si="35"/>
        <v>33398379</v>
      </c>
      <c r="N66" s="29">
        <f t="shared" si="35"/>
        <v>284486584</v>
      </c>
      <c r="O66" s="29" t="str">
        <f t="shared" si="35"/>
        <v>-</v>
      </c>
      <c r="P66" s="29" t="str">
        <f t="shared" si="35"/>
        <v>-</v>
      </c>
      <c r="Q66" s="29">
        <f t="shared" si="35"/>
        <v>284486584</v>
      </c>
    </row>
    <row r="67" spans="1:17" ht="12" thickBot="1" x14ac:dyDescent="0.2">
      <c r="J67" s="33" t="s">
        <v>69</v>
      </c>
      <c r="K67" s="35">
        <f t="shared" si="35"/>
        <v>4417001281</v>
      </c>
      <c r="L67" s="35">
        <f t="shared" si="35"/>
        <v>158713260</v>
      </c>
      <c r="M67" s="35">
        <f t="shared" si="35"/>
        <v>80351971</v>
      </c>
      <c r="N67" s="35">
        <f t="shared" si="35"/>
        <v>4495362570</v>
      </c>
      <c r="O67" s="35">
        <f t="shared" si="35"/>
        <v>2981823234</v>
      </c>
      <c r="P67" s="35">
        <f t="shared" si="35"/>
        <v>120768736</v>
      </c>
      <c r="Q67" s="36">
        <f t="shared" si="35"/>
        <v>1513539336</v>
      </c>
    </row>
    <row r="68" spans="1:17" x14ac:dyDescent="0.15">
      <c r="J68" s="25" t="s">
        <v>70</v>
      </c>
      <c r="K68" s="26">
        <f t="shared" si="35"/>
        <v>59462856</v>
      </c>
      <c r="L68" s="26" t="str">
        <f t="shared" si="35"/>
        <v>-</v>
      </c>
      <c r="M68" s="26" t="str">
        <f t="shared" si="35"/>
        <v>-</v>
      </c>
      <c r="N68" s="26">
        <f t="shared" si="35"/>
        <v>59462856</v>
      </c>
      <c r="O68" s="26">
        <f t="shared" si="35"/>
        <v>55207088</v>
      </c>
      <c r="P68" s="26">
        <f t="shared" si="35"/>
        <v>10204451</v>
      </c>
      <c r="Q68" s="26">
        <f t="shared" si="35"/>
        <v>4255768</v>
      </c>
    </row>
    <row r="69" spans="1:17" x14ac:dyDescent="0.15">
      <c r="J69" s="19" t="s">
        <v>71</v>
      </c>
      <c r="K69" s="9">
        <f t="shared" si="35"/>
        <v>3269287025</v>
      </c>
      <c r="L69" s="9">
        <f t="shared" si="35"/>
        <v>158713260</v>
      </c>
      <c r="M69" s="9">
        <f t="shared" si="35"/>
        <v>80351971</v>
      </c>
      <c r="N69" s="9">
        <f t="shared" si="35"/>
        <v>3347648314</v>
      </c>
      <c r="O69" s="9">
        <f t="shared" si="35"/>
        <v>2926616146</v>
      </c>
      <c r="P69" s="9">
        <f t="shared" si="35"/>
        <v>110564285</v>
      </c>
      <c r="Q69" s="9">
        <f t="shared" si="35"/>
        <v>421032168</v>
      </c>
    </row>
    <row r="70" spans="1:17" ht="12" thickBot="1" x14ac:dyDescent="0.2">
      <c r="J70" s="23" t="s">
        <v>72</v>
      </c>
      <c r="K70" s="24">
        <f t="shared" si="35"/>
        <v>1088251400</v>
      </c>
      <c r="L70" s="24" t="str">
        <f t="shared" si="35"/>
        <v>-</v>
      </c>
      <c r="M70" s="24" t="str">
        <f t="shared" si="35"/>
        <v>-</v>
      </c>
      <c r="N70" s="24">
        <f t="shared" si="35"/>
        <v>1088251400</v>
      </c>
      <c r="O70" s="24" t="str">
        <f t="shared" si="35"/>
        <v>-</v>
      </c>
      <c r="P70" s="24" t="str">
        <f t="shared" si="35"/>
        <v>-</v>
      </c>
      <c r="Q70" s="24">
        <f t="shared" si="35"/>
        <v>1088251400</v>
      </c>
    </row>
    <row r="71" spans="1:17" ht="12" thickBot="1" x14ac:dyDescent="0.2">
      <c r="J71" s="33" t="s">
        <v>73</v>
      </c>
      <c r="K71" s="35">
        <f t="shared" si="35"/>
        <v>545365038154</v>
      </c>
      <c r="L71" s="35">
        <f t="shared" si="35"/>
        <v>3634379532</v>
      </c>
      <c r="M71" s="35">
        <f t="shared" si="35"/>
        <v>399532018</v>
      </c>
      <c r="N71" s="35">
        <f t="shared" si="35"/>
        <v>548599885668</v>
      </c>
      <c r="O71" s="35">
        <f t="shared" si="35"/>
        <v>143448921623</v>
      </c>
      <c r="P71" s="35">
        <f t="shared" si="35"/>
        <v>4210661889</v>
      </c>
      <c r="Q71" s="36">
        <f t="shared" si="35"/>
        <v>405150964045</v>
      </c>
    </row>
  </sheetData>
  <mergeCells count="2">
    <mergeCell ref="A1:H1"/>
    <mergeCell ref="J1:Q1"/>
  </mergeCells>
  <phoneticPr fontId="4"/>
  <pageMargins left="0.39370078740157483" right="0.39370078740157483" top="0.78740157480314965" bottom="0.39370078740157483" header="0.19685039370078741" footer="0.19685039370078741"/>
  <pageSetup paperSize="9" scale="44" fitToHeight="0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【連結】有形固定資産の明細</vt:lpstr>
      <vt:lpstr>（一般会計等）投資及び出資金の明細</vt:lpstr>
      <vt:lpstr>（全体）有形固定資産の明細</vt:lpstr>
      <vt:lpstr>【連結】有形固定資産の明細!Print_Area</vt:lpstr>
      <vt:lpstr>'（全体）有形固定資産の明細'!Print_Titles</vt:lpstr>
    </vt:vector>
  </TitlesOfParts>
  <Company>目黒区役所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目黒区役所</cp:lastModifiedBy>
  <cp:lastPrinted>2023-10-25T00:54:03Z</cp:lastPrinted>
  <dcterms:created xsi:type="dcterms:W3CDTF">2019-10-23T01:43:25Z</dcterms:created>
  <dcterms:modified xsi:type="dcterms:W3CDTF">2023-11-06T01:21:40Z</dcterms:modified>
</cp:coreProperties>
</file>