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33" documentId="8_{7AA2DA42-C2F2-4078-A15A-74F5778886F1}" xr6:coauthVersionLast="47" xr6:coauthVersionMax="47" xr10:uidLastSave="{93130BAD-FE84-43DB-9FB2-FF39B75CD887}"/>
  <bookViews>
    <workbookView xWindow="28680" yWindow="-120" windowWidth="29040" windowHeight="15720" xr2:uid="{00000000-000D-0000-FFFF-FFFF00000000}"/>
  </bookViews>
  <sheets>
    <sheet name="令和８年度労働台帳（工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M17" i="1" l="1"/>
  <c r="Q17" i="1" l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X23" i="1" s="1"/>
  <c r="Q22" i="1"/>
  <c r="Q21" i="1"/>
  <c r="Q20" i="1"/>
  <c r="Q19" i="1"/>
  <c r="Q18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3" i="1" s="1"/>
  <c r="M22" i="1"/>
  <c r="M21" i="1"/>
  <c r="M20" i="1"/>
  <c r="M19" i="1"/>
  <c r="M18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X22" i="1" l="1"/>
  <c r="X21" i="1"/>
  <c r="X18" i="1"/>
  <c r="X20" i="1"/>
  <c r="X19" i="1"/>
  <c r="X17" i="1"/>
  <c r="G24" i="1"/>
  <c r="O24" i="1" s="1"/>
  <c r="G62" i="1" l="1"/>
  <c r="O62" i="1" s="1"/>
  <c r="G61" i="1"/>
  <c r="O61" i="1" s="1"/>
  <c r="G60" i="1"/>
  <c r="O60" i="1" s="1"/>
  <c r="G59" i="1"/>
  <c r="O59" i="1" s="1"/>
  <c r="G58" i="1"/>
  <c r="O58" i="1" s="1"/>
  <c r="G57" i="1"/>
  <c r="O57" i="1" s="1"/>
  <c r="G56" i="1"/>
  <c r="O56" i="1" s="1"/>
  <c r="G55" i="1"/>
  <c r="O55" i="1" s="1"/>
  <c r="G54" i="1"/>
  <c r="O54" i="1" s="1"/>
  <c r="G53" i="1"/>
  <c r="O53" i="1" s="1"/>
  <c r="G52" i="1"/>
  <c r="O52" i="1" s="1"/>
  <c r="G51" i="1"/>
  <c r="O51" i="1" s="1"/>
  <c r="G50" i="1"/>
  <c r="O50" i="1" s="1"/>
  <c r="G49" i="1"/>
  <c r="O49" i="1" s="1"/>
  <c r="G48" i="1"/>
  <c r="O48" i="1" s="1"/>
  <c r="G47" i="1"/>
  <c r="O47" i="1" s="1"/>
  <c r="G46" i="1"/>
  <c r="O46" i="1" s="1"/>
  <c r="G45" i="1"/>
  <c r="O45" i="1" s="1"/>
  <c r="G44" i="1"/>
  <c r="O44" i="1" s="1"/>
  <c r="G43" i="1"/>
  <c r="O43" i="1" s="1"/>
  <c r="G42" i="1"/>
  <c r="O42" i="1" s="1"/>
  <c r="G41" i="1"/>
  <c r="O41" i="1" s="1"/>
  <c r="G40" i="1"/>
  <c r="O40" i="1" s="1"/>
  <c r="G39" i="1"/>
  <c r="O39" i="1" s="1"/>
  <c r="G38" i="1"/>
  <c r="O38" i="1" s="1"/>
  <c r="G37" i="1"/>
  <c r="O37" i="1" s="1"/>
  <c r="G36" i="1"/>
  <c r="O36" i="1" s="1"/>
  <c r="G35" i="1"/>
  <c r="O35" i="1" s="1"/>
  <c r="G34" i="1"/>
  <c r="O34" i="1" s="1"/>
  <c r="G33" i="1"/>
  <c r="O33" i="1" s="1"/>
  <c r="G32" i="1"/>
  <c r="O32" i="1" s="1"/>
  <c r="G31" i="1"/>
  <c r="O31" i="1" s="1"/>
  <c r="G30" i="1"/>
  <c r="O30" i="1" s="1"/>
  <c r="G29" i="1"/>
  <c r="O29" i="1" s="1"/>
  <c r="G28" i="1"/>
  <c r="O28" i="1" s="1"/>
  <c r="G27" i="1"/>
  <c r="O27" i="1" s="1"/>
  <c r="O26" i="1"/>
  <c r="G25" i="1"/>
  <c r="O25" i="1" s="1"/>
  <c r="G23" i="1"/>
  <c r="O23" i="1" s="1"/>
  <c r="G22" i="1"/>
  <c r="G21" i="1"/>
  <c r="N21" i="1" s="1"/>
  <c r="G20" i="1"/>
  <c r="N20" i="1" s="1"/>
  <c r="G19" i="1"/>
  <c r="N19" i="1" s="1"/>
  <c r="G18" i="1"/>
  <c r="G17" i="1"/>
  <c r="N18" i="1" l="1"/>
  <c r="O18" i="1" s="1"/>
  <c r="N17" i="1"/>
  <c r="O17" i="1"/>
  <c r="N22" i="1"/>
  <c r="O22" i="1" s="1"/>
  <c r="O21" i="1"/>
  <c r="O20" i="1"/>
  <c r="O19" i="1"/>
</calcChain>
</file>

<file path=xl/sharedStrings.xml><?xml version="1.0" encoding="utf-8"?>
<sst xmlns="http://schemas.openxmlformats.org/spreadsheetml/2006/main" count="124" uniqueCount="116">
  <si>
    <t>No</t>
  </si>
  <si>
    <t>職種</t>
  </si>
  <si>
    <t>労働報酬下限額</t>
  </si>
  <si>
    <t>作成年月日</t>
  </si>
  <si>
    <t>特殊作業員</t>
  </si>
  <si>
    <t>普通作業員</t>
  </si>
  <si>
    <t>～</t>
  </si>
  <si>
    <t>報酬計算対象期間</t>
  </si>
  <si>
    <t>軽作業員</t>
  </si>
  <si>
    <t>下請業者名</t>
  </si>
  <si>
    <t>※黄色・オレンジ色のセルは自動計算により結果が表示されます。</t>
    <rPh sb="1" eb="3">
      <t>キイロ</t>
    </rPh>
    <rPh sb="8" eb="9">
      <t>イロ</t>
    </rPh>
    <rPh sb="13" eb="15">
      <t>ジドウ</t>
    </rPh>
    <rPh sb="15" eb="17">
      <t>ケイサン</t>
    </rPh>
    <rPh sb="20" eb="22">
      <t>ケッカ</t>
    </rPh>
    <rPh sb="23" eb="25">
      <t>ヒョウジ</t>
    </rPh>
    <phoneticPr fontId="8"/>
  </si>
  <si>
    <t>造園工</t>
  </si>
  <si>
    <t>下請業者請負内容（工種）</t>
  </si>
  <si>
    <t>法面工</t>
  </si>
  <si>
    <t>下請業者代表者名</t>
  </si>
  <si>
    <t>※白色以外のセルへの入力、及び行の挿入はできません。</t>
    <rPh sb="13" eb="14">
      <t>オヨ</t>
    </rPh>
    <rPh sb="15" eb="16">
      <t>ギョウ</t>
    </rPh>
    <rPh sb="17" eb="19">
      <t>ソウニュウ</t>
    </rPh>
    <phoneticPr fontId="8"/>
  </si>
  <si>
    <t>とび工</t>
  </si>
  <si>
    <t>下請業者所在地</t>
  </si>
  <si>
    <t>石工</t>
  </si>
  <si>
    <t>下請業者担当者名</t>
  </si>
  <si>
    <t>※当月分の基本給与等、それぞれの支給額を入力すると下限基準額と報酬額の比較結果が「判定」列に表示されます。</t>
    <rPh sb="3" eb="4">
      <t>ブン</t>
    </rPh>
    <rPh sb="5" eb="7">
      <t>キホン</t>
    </rPh>
    <rPh sb="7" eb="9">
      <t>キュウヨ</t>
    </rPh>
    <rPh sb="9" eb="10">
      <t>トウ</t>
    </rPh>
    <rPh sb="27" eb="29">
      <t>キジュン</t>
    </rPh>
    <rPh sb="31" eb="34">
      <t>ホウシュウガク</t>
    </rPh>
    <rPh sb="35" eb="37">
      <t>ヒカク</t>
    </rPh>
    <rPh sb="37" eb="39">
      <t>ケッカ</t>
    </rPh>
    <rPh sb="41" eb="43">
      <t>ハンテイ</t>
    </rPh>
    <rPh sb="44" eb="45">
      <t>レツ</t>
    </rPh>
    <rPh sb="46" eb="48">
      <t>ヒョウジ</t>
    </rPh>
    <phoneticPr fontId="8"/>
  </si>
  <si>
    <t>ブロック工</t>
  </si>
  <si>
    <t>下請業者電話番号</t>
  </si>
  <si>
    <t>電工</t>
  </si>
  <si>
    <t>下請業者ＦＡＸ番号</t>
  </si>
  <si>
    <t>※この労働台帳シートは報告時に毎回提出してください。</t>
    <phoneticPr fontId="8"/>
  </si>
  <si>
    <t>鉄筋工</t>
  </si>
  <si>
    <t>鉄骨工</t>
  </si>
  <si>
    <t>労働者氏名</t>
  </si>
  <si>
    <t>労働報酬
下限額</t>
  </si>
  <si>
    <t>すべての労働に係る労働時間数</t>
  </si>
  <si>
    <t>対象契約に係る労働時間数</t>
  </si>
  <si>
    <t>算定
労働時間数</t>
  </si>
  <si>
    <r>
      <rPr>
        <sz val="10"/>
        <color indexed="8"/>
        <rFont val="DejaVu Sans"/>
        <family val="2"/>
      </rPr>
      <t xml:space="preserve">労働報酬下限額に算定労働時間数を乗じた額
</t>
    </r>
    <r>
      <rPr>
        <sz val="11"/>
        <color indexed="8"/>
        <rFont val="ＭＳ Ｐゴシック"/>
        <family val="3"/>
        <charset val="128"/>
      </rPr>
      <t>(</t>
    </r>
    <r>
      <rPr>
        <sz val="11"/>
        <color indexed="8"/>
        <rFont val="DejaVu Sans"/>
        <family val="2"/>
      </rPr>
      <t>基準額</t>
    </r>
    <r>
      <rPr>
        <sz val="11"/>
        <color indexed="8"/>
        <rFont val="ＭＳ Ｐゴシック"/>
        <family val="3"/>
        <charset val="128"/>
      </rPr>
      <t>)</t>
    </r>
  </si>
  <si>
    <t>労働時間による按分が必要なもの</t>
  </si>
  <si>
    <t>塗装工</t>
  </si>
  <si>
    <t>健康保険</t>
  </si>
  <si>
    <t>厚生年金</t>
  </si>
  <si>
    <t>雇用保険</t>
  </si>
  <si>
    <t>所定時間内</t>
  </si>
  <si>
    <t>所定時間外</t>
  </si>
  <si>
    <t>休日</t>
  </si>
  <si>
    <t>深夜</t>
  </si>
  <si>
    <t>判定</t>
  </si>
  <si>
    <t>個別手当とならないもの</t>
  </si>
  <si>
    <t>実物給与</t>
  </si>
  <si>
    <t>臨時の給与</t>
  </si>
  <si>
    <t>時間外賃金</t>
  </si>
  <si>
    <t>個別手当</t>
  </si>
  <si>
    <t>報酬額</t>
  </si>
  <si>
    <t>溶接工</t>
  </si>
  <si>
    <t>a</t>
  </si>
  <si>
    <t>b</t>
  </si>
  <si>
    <t>c</t>
  </si>
  <si>
    <t>d</t>
  </si>
  <si>
    <t>e</t>
  </si>
  <si>
    <t>f</t>
  </si>
  <si>
    <t>g</t>
  </si>
  <si>
    <t>h=a×g</t>
  </si>
  <si>
    <t>支給額</t>
  </si>
  <si>
    <t>按分後の額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</si>
  <si>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</si>
  <si>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</si>
  <si>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</si>
  <si>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</si>
  <si>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</si>
  <si>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</si>
  <si>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</si>
  <si>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</si>
  <si>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</si>
  <si>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</si>
  <si>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</si>
  <si>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</si>
  <si>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</si>
  <si>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</si>
  <si>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</si>
  <si>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</si>
  <si>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</si>
  <si>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</si>
  <si>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</si>
  <si>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</si>
  <si>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</si>
  <si>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</si>
  <si>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</si>
  <si>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</si>
  <si>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</si>
  <si>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</si>
  <si>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</si>
  <si>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</si>
  <si>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</si>
  <si>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</si>
  <si>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</si>
  <si>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</si>
  <si>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</si>
  <si>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</si>
  <si>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</si>
  <si>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</si>
  <si>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交通誘導員Ａ</t>
  </si>
  <si>
    <t>交通誘導員Ｂ</t>
  </si>
  <si>
    <t>上記職種以外</t>
  </si>
  <si>
    <r>
      <rPr>
        <sz val="11"/>
        <color indexed="8"/>
        <rFont val="ＭＳ Ｐゴシック"/>
        <family val="3"/>
        <charset val="128"/>
      </rPr>
      <t>※ g=c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d×1.25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e×1.35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f×0.25</t>
    </r>
  </si>
  <si>
    <t>※　按分は所定時間内の時間数による按分ですので、ｃ／ｂの割合となります。</t>
  </si>
  <si>
    <t>工 事 名</t>
    <phoneticPr fontId="8"/>
  </si>
  <si>
    <t>履 行 場 所</t>
    <phoneticPr fontId="8"/>
  </si>
  <si>
    <t>工 事 期 間</t>
    <phoneticPr fontId="8"/>
  </si>
  <si>
    <t>請 負 業 者 名</t>
    <phoneticPr fontId="8"/>
  </si>
  <si>
    <t>代 表 者 名</t>
    <phoneticPr fontId="8"/>
  </si>
  <si>
    <t>所 在 地</t>
    <phoneticPr fontId="8"/>
  </si>
  <si>
    <t>担 当 者 名</t>
    <phoneticPr fontId="8"/>
  </si>
  <si>
    <t>電 話 番 号</t>
    <phoneticPr fontId="8"/>
  </si>
  <si>
    <t>Ｆ Ａ Ｘ 番 号</t>
    <phoneticPr fontId="8"/>
  </si>
  <si>
    <t>報酬の支払われるべき日</t>
    <phoneticPr fontId="8"/>
  </si>
  <si>
    <t>目黒区公契約条例　労働台帳（工事請負契約）　令和８年度版</t>
    <rPh sb="27" eb="28">
      <t>バン</t>
    </rPh>
    <phoneticPr fontId="8"/>
  </si>
  <si>
    <t>労働報酬下限額表（令和８年度）</t>
    <phoneticPr fontId="8"/>
  </si>
  <si>
    <t>社会保険加入
状況</t>
    <phoneticPr fontId="8"/>
  </si>
  <si>
    <t>労働時間による按分が
必要でないもの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</si>
</sst>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&quot;m&quot;月&quot;d&quot;日&quot;;@"/>
    <numFmt numFmtId="177" formatCode="ge\.m\.d;@"/>
    <numFmt numFmtId="178" formatCode="[$-411]ge\.m\.d;@"/>
    <numFmt numFmtId="179" formatCode="#,##0_);[Red]\(#,##0\)"/>
    <numFmt numFmtId="180" formatCode="0_);[Red]\(0\)"/>
  </numFmts>
  <fonts count="14"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sz val="10"/>
      <color indexed="8"/>
      <name val="DejaVu Sans"/>
      <family val="2"/>
    </font>
    <font>
      <sz val="12"/>
      <color indexed="8"/>
      <name val="DejaVu Sans"/>
      <family val="2"/>
    </font>
    <font>
      <sz val="12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DejaVu Sans"/>
      <family val="2"/>
    </font>
    <font>
      <sz val="11"/>
      <name val="DejaVu Sans"/>
      <family val="2"/>
    </font>
    <font>
      <sz val="14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34"/>
      </patternFill>
    </fill>
    <fill>
      <patternFill patternType="solid">
        <fgColor theme="7" tint="0.39997558519241921"/>
        <bgColor indexed="9"/>
      </patternFill>
    </fill>
  </fills>
  <borders count="3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38" fontId="1" fillId="2" borderId="0" xfId="0" applyNumberFormat="1" applyFont="1" applyFill="1" applyAlignment="1">
      <alignment vertical="center"/>
    </xf>
    <xf numFmtId="38" fontId="2" fillId="2" borderId="0" xfId="0" applyNumberFormat="1" applyFont="1" applyFill="1" applyAlignment="1">
      <alignment horizontal="right" vertical="center"/>
    </xf>
    <xf numFmtId="38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8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7" fontId="1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left" vertical="center" indent="6"/>
    </xf>
    <xf numFmtId="38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38" fontId="6" fillId="5" borderId="13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38" fontId="7" fillId="0" borderId="18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8" fontId="2" fillId="5" borderId="20" xfId="0" applyNumberFormat="1" applyFont="1" applyFill="1" applyBorder="1" applyAlignment="1">
      <alignment vertical="center"/>
    </xf>
    <xf numFmtId="38" fontId="2" fillId="5" borderId="13" xfId="0" applyNumberFormat="1" applyFont="1" applyFill="1" applyBorder="1" applyAlignment="1">
      <alignment horizontal="center" vertical="center"/>
    </xf>
    <xf numFmtId="38" fontId="2" fillId="5" borderId="1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40" fontId="2" fillId="5" borderId="20" xfId="0" applyNumberFormat="1" applyFont="1" applyFill="1" applyBorder="1" applyAlignment="1">
      <alignment vertical="center"/>
    </xf>
    <xf numFmtId="0" fontId="1" fillId="0" borderId="21" xfId="0" applyFont="1" applyBorder="1" applyAlignment="1" applyProtection="1">
      <alignment vertical="center" shrinkToFit="1"/>
      <protection locked="0"/>
    </xf>
    <xf numFmtId="38" fontId="2" fillId="0" borderId="19" xfId="0" applyNumberFormat="1" applyFont="1" applyBorder="1" applyAlignment="1" applyProtection="1">
      <alignment vertical="center"/>
      <protection locked="0"/>
    </xf>
    <xf numFmtId="38" fontId="2" fillId="0" borderId="20" xfId="0" applyNumberFormat="1" applyFont="1" applyBorder="1" applyAlignment="1" applyProtection="1">
      <alignment vertical="center"/>
      <protection locked="0"/>
    </xf>
    <xf numFmtId="38" fontId="2" fillId="0" borderId="22" xfId="0" applyNumberFormat="1" applyFont="1" applyBorder="1" applyAlignment="1" applyProtection="1">
      <alignment vertical="center"/>
      <protection locked="0"/>
    </xf>
    <xf numFmtId="38" fontId="2" fillId="0" borderId="15" xfId="0" applyNumberFormat="1" applyFont="1" applyBorder="1" applyAlignment="1" applyProtection="1">
      <alignment vertical="center"/>
      <protection locked="0"/>
    </xf>
    <xf numFmtId="38" fontId="2" fillId="0" borderId="11" xfId="0" applyNumberFormat="1" applyFont="1" applyBorder="1" applyAlignment="1" applyProtection="1">
      <alignment vertical="center"/>
      <protection locked="0"/>
    </xf>
    <xf numFmtId="177" fontId="1" fillId="0" borderId="2" xfId="0" applyNumberFormat="1" applyFont="1" applyBorder="1" applyAlignment="1" applyProtection="1">
      <alignment horizontal="left" vertical="center"/>
      <protection locked="0"/>
    </xf>
    <xf numFmtId="177" fontId="1" fillId="0" borderId="3" xfId="0" applyNumberFormat="1" applyFont="1" applyBorder="1" applyAlignment="1" applyProtection="1">
      <alignment horizontal="right" vertical="center"/>
      <protection locked="0"/>
    </xf>
    <xf numFmtId="38" fontId="2" fillId="6" borderId="13" xfId="0" applyNumberFormat="1" applyFont="1" applyFill="1" applyBorder="1" applyAlignment="1">
      <alignment horizontal="center" vertical="center"/>
    </xf>
    <xf numFmtId="38" fontId="2" fillId="7" borderId="12" xfId="0" applyNumberFormat="1" applyFont="1" applyFill="1" applyBorder="1" applyAlignment="1">
      <alignment vertical="center"/>
    </xf>
    <xf numFmtId="38" fontId="2" fillId="8" borderId="12" xfId="0" applyNumberFormat="1" applyFont="1" applyFill="1" applyBorder="1" applyAlignment="1">
      <alignment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 applyProtection="1">
      <alignment horizontal="center" vertical="center"/>
      <protection locked="0"/>
    </xf>
    <xf numFmtId="38" fontId="4" fillId="4" borderId="4" xfId="0" applyNumberFormat="1" applyFont="1" applyFill="1" applyBorder="1" applyAlignment="1">
      <alignment horizontal="distributed" vertical="center" wrapText="1"/>
    </xf>
    <xf numFmtId="38" fontId="10" fillId="4" borderId="4" xfId="0" applyNumberFormat="1" applyFont="1" applyFill="1" applyBorder="1" applyAlignment="1">
      <alignment horizontal="distributed" vertical="center" wrapText="1"/>
    </xf>
    <xf numFmtId="0" fontId="5" fillId="4" borderId="5" xfId="0" applyFont="1" applyFill="1" applyBorder="1" applyAlignment="1">
      <alignment horizontal="distributed" vertical="center" wrapText="1"/>
    </xf>
    <xf numFmtId="0" fontId="1" fillId="4" borderId="26" xfId="0" applyFont="1" applyFill="1" applyBorder="1" applyAlignment="1">
      <alignment horizontal="distributed" vertical="center" wrapText="1"/>
    </xf>
    <xf numFmtId="0" fontId="1" fillId="4" borderId="7" xfId="0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horizontal="distributed" vertical="center"/>
    </xf>
    <xf numFmtId="0" fontId="1" fillId="4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8" fontId="4" fillId="4" borderId="14" xfId="0" applyNumberFormat="1" applyFont="1" applyFill="1" applyBorder="1" applyAlignment="1">
      <alignment horizontal="center" vertical="center"/>
    </xf>
    <xf numFmtId="38" fontId="4" fillId="4" borderId="15" xfId="0" applyNumberFormat="1" applyFont="1" applyFill="1" applyBorder="1" applyAlignment="1">
      <alignment horizontal="center" vertical="center"/>
    </xf>
    <xf numFmtId="38" fontId="12" fillId="2" borderId="0" xfId="0" applyNumberFormat="1" applyFont="1" applyFill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 shrinkToFit="1"/>
    </xf>
    <xf numFmtId="38" fontId="2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horizontal="right" vertical="center"/>
    </xf>
    <xf numFmtId="38" fontId="2" fillId="0" borderId="26" xfId="0" applyNumberFormat="1" applyFont="1" applyBorder="1" applyAlignment="1">
      <alignment horizontal="center" vertical="center"/>
    </xf>
    <xf numFmtId="38" fontId="1" fillId="3" borderId="26" xfId="0" applyNumberFormat="1" applyFont="1" applyFill="1" applyBorder="1" applyAlignment="1">
      <alignment vertical="center"/>
    </xf>
    <xf numFmtId="38" fontId="4" fillId="4" borderId="32" xfId="0" applyNumberFormat="1" applyFont="1" applyFill="1" applyBorder="1" applyAlignment="1">
      <alignment horizontal="center" vertical="center"/>
    </xf>
    <xf numFmtId="38" fontId="4" fillId="4" borderId="3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38" fontId="10" fillId="4" borderId="23" xfId="0" applyNumberFormat="1" applyFont="1" applyFill="1" applyBorder="1" applyAlignment="1">
      <alignment horizontal="center" vertical="center" wrapText="1"/>
    </xf>
    <xf numFmtId="38" fontId="4" fillId="4" borderId="24" xfId="0" applyNumberFormat="1" applyFont="1" applyFill="1" applyBorder="1" applyAlignment="1">
      <alignment horizontal="center" vertical="center" wrapText="1"/>
    </xf>
    <xf numFmtId="38" fontId="4" fillId="4" borderId="15" xfId="0" applyNumberFormat="1" applyFont="1" applyFill="1" applyBorder="1" applyAlignment="1">
      <alignment horizontal="center" vertical="center" wrapText="1"/>
    </xf>
    <xf numFmtId="38" fontId="1" fillId="4" borderId="27" xfId="0" applyNumberFormat="1" applyFont="1" applyFill="1" applyBorder="1" applyAlignment="1">
      <alignment horizontal="center" vertical="center"/>
    </xf>
    <xf numFmtId="38" fontId="4" fillId="4" borderId="28" xfId="0" applyNumberFormat="1" applyFont="1" applyFill="1" applyBorder="1" applyAlignment="1">
      <alignment horizontal="center" vertical="center"/>
    </xf>
    <xf numFmtId="38" fontId="13" fillId="4" borderId="29" xfId="0" applyNumberFormat="1" applyFont="1" applyFill="1" applyBorder="1" applyAlignment="1">
      <alignment horizontal="center" vertical="center" wrapText="1"/>
    </xf>
    <xf numFmtId="38" fontId="4" fillId="4" borderId="29" xfId="0" applyNumberFormat="1" applyFont="1" applyFill="1" applyBorder="1" applyAlignment="1">
      <alignment horizontal="center" vertical="center" wrapText="1"/>
    </xf>
    <xf numFmtId="38" fontId="4" fillId="4" borderId="30" xfId="0" applyNumberFormat="1" applyFont="1" applyFill="1" applyBorder="1" applyAlignment="1">
      <alignment horizontal="center" vertical="center"/>
    </xf>
    <xf numFmtId="179" fontId="1" fillId="4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distributed" vertical="center"/>
      <protection locked="0"/>
    </xf>
    <xf numFmtId="38" fontId="1" fillId="4" borderId="13" xfId="0" applyNumberFormat="1" applyFont="1" applyFill="1" applyBorder="1" applyAlignment="1">
      <alignment horizontal="distributed" vertical="center" indent="2"/>
    </xf>
    <xf numFmtId="38" fontId="1" fillId="0" borderId="13" xfId="0" applyNumberFormat="1" applyFont="1" applyBorder="1" applyAlignment="1" applyProtection="1">
      <alignment horizontal="left" vertical="center"/>
      <protection locked="0"/>
    </xf>
    <xf numFmtId="38" fontId="11" fillId="4" borderId="33" xfId="0" applyNumberFormat="1" applyFont="1" applyFill="1" applyBorder="1" applyAlignment="1">
      <alignment horizontal="center" vertical="center"/>
    </xf>
    <xf numFmtId="180" fontId="1" fillId="4" borderId="13" xfId="0" applyNumberFormat="1" applyFont="1" applyFill="1" applyBorder="1" applyAlignment="1">
      <alignment horizontal="center" vertical="center"/>
    </xf>
    <xf numFmtId="38" fontId="1" fillId="0" borderId="13" xfId="0" applyNumberFormat="1" applyFont="1" applyBorder="1" applyAlignment="1" applyProtection="1">
      <alignment horizontal="distributed" vertical="center"/>
      <protection locked="0"/>
    </xf>
    <xf numFmtId="176" fontId="1" fillId="0" borderId="13" xfId="0" applyNumberFormat="1" applyFont="1" applyBorder="1" applyAlignment="1" applyProtection="1">
      <alignment horizontal="left" vertical="center"/>
      <protection locked="0"/>
    </xf>
    <xf numFmtId="38" fontId="9" fillId="4" borderId="13" xfId="0" applyNumberFormat="1" applyFont="1" applyFill="1" applyBorder="1" applyAlignment="1">
      <alignment horizontal="distributed" vertical="center" indent="2"/>
    </xf>
    <xf numFmtId="179" fontId="1" fillId="4" borderId="6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 applyProtection="1">
      <alignment horizontal="distributed" vertical="center"/>
      <protection locked="0"/>
    </xf>
    <xf numFmtId="38" fontId="13" fillId="4" borderId="3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F00"/>
      <color rgb="FFCCFFFF"/>
      <color rgb="FFFF00FF"/>
      <color rgb="FF66FFFF"/>
      <color rgb="FFFF99CC"/>
      <color rgb="FFFF0066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"/>
  <sheetViews>
    <sheetView tabSelected="1" view="pageBreakPreview" zoomScale="90" zoomScaleNormal="75" zoomScaleSheetLayoutView="90" workbookViewId="0">
      <selection activeCell="J25" sqref="J25"/>
    </sheetView>
  </sheetViews>
  <sheetFormatPr defaultColWidth="9" defaultRowHeight="13"/>
  <cols>
    <col min="1" max="1" width="4.33203125" style="1" customWidth="1"/>
    <col min="2" max="2" width="25.25" style="1" customWidth="1"/>
    <col min="3" max="5" width="4.58203125" style="1" customWidth="1"/>
    <col min="6" max="6" width="13.9140625" style="1" customWidth="1"/>
    <col min="7" max="7" width="12.58203125" style="1" customWidth="1"/>
    <col min="8" max="8" width="10.58203125" style="1" customWidth="1"/>
    <col min="9" max="9" width="10.08203125" style="1" customWidth="1"/>
    <col min="10" max="10" width="10.25" style="1" customWidth="1"/>
    <col min="11" max="11" width="10.1640625" style="1" customWidth="1"/>
    <col min="12" max="12" width="8.58203125" style="1" customWidth="1"/>
    <col min="13" max="13" width="10.58203125" style="1" customWidth="1"/>
    <col min="14" max="14" width="12.58203125" style="1" customWidth="1"/>
    <col min="15" max="15" width="10.33203125" style="1" customWidth="1"/>
    <col min="16" max="24" width="12.58203125" style="1" customWidth="1"/>
    <col min="25" max="26" width="9" style="1"/>
    <col min="27" max="27" width="5.5" style="1" customWidth="1"/>
    <col min="28" max="28" width="10" style="1" customWidth="1"/>
    <col min="29" max="29" width="12.5" style="1" customWidth="1"/>
    <col min="30" max="16384" width="9" style="1"/>
  </cols>
  <sheetData>
    <row r="1" spans="1:29" ht="16.5">
      <c r="A1" s="56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4"/>
      <c r="Z1" s="12"/>
      <c r="AA1" s="5"/>
      <c r="AB1" s="5" t="s">
        <v>113</v>
      </c>
      <c r="AC1" s="6"/>
    </row>
    <row r="2" spans="1:29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12"/>
      <c r="AA2" s="15" t="s">
        <v>0</v>
      </c>
      <c r="AB2" s="16" t="s">
        <v>1</v>
      </c>
      <c r="AC2" s="17" t="s">
        <v>2</v>
      </c>
    </row>
    <row r="3" spans="1:29" ht="14.25" customHeight="1">
      <c r="A3" s="86" t="s">
        <v>102</v>
      </c>
      <c r="B3" s="86"/>
      <c r="C3" s="87"/>
      <c r="D3" s="87"/>
      <c r="E3" s="87"/>
      <c r="F3" s="87"/>
      <c r="G3" s="87"/>
      <c r="H3" s="87"/>
      <c r="I3" s="83" t="s">
        <v>3</v>
      </c>
      <c r="J3" s="83"/>
      <c r="K3" s="83"/>
      <c r="L3" s="88"/>
      <c r="M3" s="88"/>
      <c r="N3" s="88"/>
      <c r="O3" s="7"/>
      <c r="P3" s="2"/>
      <c r="Q3" s="2"/>
      <c r="R3" s="2"/>
      <c r="S3" s="2"/>
      <c r="T3" s="2"/>
      <c r="U3" s="2"/>
      <c r="V3" s="2"/>
      <c r="W3" s="2"/>
      <c r="X3" s="2"/>
      <c r="Y3" s="4"/>
      <c r="Z3" s="12"/>
      <c r="AA3" s="18">
        <v>1</v>
      </c>
      <c r="AB3" s="19" t="s">
        <v>4</v>
      </c>
      <c r="AC3" s="20">
        <v>3455</v>
      </c>
    </row>
    <row r="4" spans="1:29" ht="14.25" customHeight="1">
      <c r="A4" s="81" t="s">
        <v>103</v>
      </c>
      <c r="B4" s="81"/>
      <c r="C4" s="87"/>
      <c r="D4" s="87"/>
      <c r="E4" s="87"/>
      <c r="F4" s="87"/>
      <c r="G4" s="87"/>
      <c r="H4" s="87"/>
      <c r="I4" s="89" t="s">
        <v>111</v>
      </c>
      <c r="J4" s="89"/>
      <c r="K4" s="89"/>
      <c r="L4" s="88"/>
      <c r="M4" s="88"/>
      <c r="N4" s="88"/>
      <c r="O4" s="7"/>
      <c r="P4" s="2"/>
      <c r="Q4" s="2"/>
      <c r="R4" s="2"/>
      <c r="S4" s="2"/>
      <c r="T4" s="2"/>
      <c r="U4" s="2"/>
      <c r="V4" s="2"/>
      <c r="W4" s="2"/>
      <c r="X4" s="2"/>
      <c r="Y4" s="4"/>
      <c r="Z4" s="12"/>
      <c r="AA4" s="25">
        <v>2</v>
      </c>
      <c r="AB4" s="26" t="s">
        <v>5</v>
      </c>
      <c r="AC4" s="20">
        <v>3038</v>
      </c>
    </row>
    <row r="5" spans="1:29" ht="14.25" customHeight="1">
      <c r="A5" s="90" t="s">
        <v>104</v>
      </c>
      <c r="B5" s="90"/>
      <c r="C5" s="91"/>
      <c r="D5" s="91"/>
      <c r="E5" s="91"/>
      <c r="F5" s="91"/>
      <c r="G5" s="45" t="s">
        <v>6</v>
      </c>
      <c r="H5" s="36"/>
      <c r="I5" s="89" t="s">
        <v>7</v>
      </c>
      <c r="J5" s="89"/>
      <c r="K5" s="89"/>
      <c r="L5" s="37"/>
      <c r="M5" s="45" t="s">
        <v>6</v>
      </c>
      <c r="N5" s="36"/>
      <c r="O5" s="8"/>
      <c r="P5" s="2"/>
      <c r="Q5" s="2"/>
      <c r="R5" s="2"/>
      <c r="S5" s="2"/>
      <c r="T5" s="2"/>
      <c r="U5" s="2"/>
      <c r="V5" s="2"/>
      <c r="W5" s="2"/>
      <c r="X5" s="2"/>
      <c r="Y5" s="4"/>
      <c r="Z5" s="12"/>
      <c r="AA5" s="25">
        <v>3</v>
      </c>
      <c r="AB5" s="26" t="s">
        <v>8</v>
      </c>
      <c r="AC5" s="20">
        <v>2105</v>
      </c>
    </row>
    <row r="6" spans="1:29" ht="14.25" customHeight="1">
      <c r="A6" s="81" t="s">
        <v>105</v>
      </c>
      <c r="B6" s="81"/>
      <c r="C6" s="82"/>
      <c r="D6" s="82"/>
      <c r="E6" s="82"/>
      <c r="F6" s="82"/>
      <c r="G6" s="82"/>
      <c r="H6" s="82"/>
      <c r="I6" s="83" t="s">
        <v>9</v>
      </c>
      <c r="J6" s="83"/>
      <c r="K6" s="83"/>
      <c r="L6" s="84"/>
      <c r="M6" s="84"/>
      <c r="N6" s="84"/>
      <c r="O6" s="7"/>
      <c r="P6" s="2" t="s">
        <v>10</v>
      </c>
      <c r="Q6" s="2"/>
      <c r="R6" s="2"/>
      <c r="S6" s="2"/>
      <c r="T6" s="2"/>
      <c r="U6" s="2"/>
      <c r="V6" s="2"/>
      <c r="W6" s="2"/>
      <c r="X6" s="2"/>
      <c r="Y6" s="4"/>
      <c r="Z6" s="12"/>
      <c r="AA6" s="25">
        <v>4</v>
      </c>
      <c r="AB6" s="26" t="s">
        <v>11</v>
      </c>
      <c r="AC6" s="20">
        <v>3117</v>
      </c>
    </row>
    <row r="7" spans="1:29" ht="14.25" customHeight="1">
      <c r="A7" s="81" t="s">
        <v>106</v>
      </c>
      <c r="B7" s="81"/>
      <c r="C7" s="82"/>
      <c r="D7" s="82"/>
      <c r="E7" s="82"/>
      <c r="F7" s="82"/>
      <c r="G7" s="82"/>
      <c r="H7" s="82"/>
      <c r="I7" s="83" t="s">
        <v>12</v>
      </c>
      <c r="J7" s="83"/>
      <c r="K7" s="83"/>
      <c r="L7" s="84"/>
      <c r="M7" s="84"/>
      <c r="N7" s="84"/>
      <c r="O7" s="7"/>
      <c r="P7" s="2"/>
      <c r="Q7" s="2"/>
      <c r="R7" s="2"/>
      <c r="S7" s="2"/>
      <c r="T7" s="2"/>
      <c r="U7" s="2"/>
      <c r="V7" s="2"/>
      <c r="W7" s="2"/>
      <c r="X7" s="2"/>
      <c r="Y7" s="4"/>
      <c r="Z7" s="12"/>
      <c r="AA7" s="25">
        <v>5</v>
      </c>
      <c r="AB7" s="26" t="s">
        <v>13</v>
      </c>
      <c r="AC7" s="20">
        <v>3780</v>
      </c>
    </row>
    <row r="8" spans="1:29" ht="14.25" customHeight="1">
      <c r="A8" s="81" t="s">
        <v>107</v>
      </c>
      <c r="B8" s="81"/>
      <c r="C8" s="82"/>
      <c r="D8" s="82"/>
      <c r="E8" s="82"/>
      <c r="F8" s="82"/>
      <c r="G8" s="82"/>
      <c r="H8" s="82"/>
      <c r="I8" s="83" t="s">
        <v>14</v>
      </c>
      <c r="J8" s="83"/>
      <c r="K8" s="83"/>
      <c r="L8" s="84"/>
      <c r="M8" s="84"/>
      <c r="N8" s="84"/>
      <c r="O8" s="7"/>
      <c r="P8" s="2" t="s">
        <v>15</v>
      </c>
      <c r="Q8" s="2"/>
      <c r="R8" s="2"/>
      <c r="S8" s="2"/>
      <c r="T8" s="2"/>
      <c r="U8" s="2"/>
      <c r="V8" s="2"/>
      <c r="W8" s="2"/>
      <c r="X8" s="2"/>
      <c r="Y8" s="4"/>
      <c r="Z8" s="12"/>
      <c r="AA8" s="25">
        <v>6</v>
      </c>
      <c r="AB8" s="26" t="s">
        <v>16</v>
      </c>
      <c r="AC8" s="20">
        <v>3725</v>
      </c>
    </row>
    <row r="9" spans="1:29" ht="14.25" customHeight="1">
      <c r="A9" s="81" t="s">
        <v>108</v>
      </c>
      <c r="B9" s="81"/>
      <c r="C9" s="82"/>
      <c r="D9" s="82"/>
      <c r="E9" s="82"/>
      <c r="F9" s="82"/>
      <c r="G9" s="82"/>
      <c r="H9" s="82"/>
      <c r="I9" s="83" t="s">
        <v>17</v>
      </c>
      <c r="J9" s="83"/>
      <c r="K9" s="83"/>
      <c r="L9" s="84"/>
      <c r="M9" s="84"/>
      <c r="N9" s="84"/>
      <c r="O9" s="7"/>
      <c r="P9" s="2"/>
      <c r="Q9" s="2"/>
      <c r="R9" s="2"/>
      <c r="S9" s="2"/>
      <c r="T9" s="2"/>
      <c r="U9" s="2"/>
      <c r="V9" s="2"/>
      <c r="W9" s="2"/>
      <c r="X9" s="2"/>
      <c r="Y9" s="4"/>
      <c r="Z9" s="12"/>
      <c r="AA9" s="25">
        <v>7</v>
      </c>
      <c r="AB9" s="26" t="s">
        <v>18</v>
      </c>
      <c r="AC9" s="20">
        <v>3725</v>
      </c>
    </row>
    <row r="10" spans="1:29" ht="14.25" customHeight="1">
      <c r="A10" s="81" t="s">
        <v>109</v>
      </c>
      <c r="B10" s="81"/>
      <c r="C10" s="82"/>
      <c r="D10" s="82"/>
      <c r="E10" s="82"/>
      <c r="F10" s="82"/>
      <c r="G10" s="82"/>
      <c r="H10" s="82"/>
      <c r="I10" s="83" t="s">
        <v>19</v>
      </c>
      <c r="J10" s="83"/>
      <c r="K10" s="83"/>
      <c r="L10" s="84"/>
      <c r="M10" s="84"/>
      <c r="N10" s="84"/>
      <c r="O10" s="7"/>
      <c r="P10" s="2" t="s">
        <v>20</v>
      </c>
      <c r="Q10" s="2"/>
      <c r="R10" s="2"/>
      <c r="S10" s="2"/>
      <c r="T10" s="2"/>
      <c r="U10" s="2"/>
      <c r="V10" s="2"/>
      <c r="W10" s="2"/>
      <c r="X10" s="2"/>
      <c r="Y10" s="4"/>
      <c r="Z10" s="12"/>
      <c r="AA10" s="25">
        <v>8</v>
      </c>
      <c r="AB10" s="26" t="s">
        <v>21</v>
      </c>
      <c r="AC10" s="20">
        <v>3645</v>
      </c>
    </row>
    <row r="11" spans="1:29" ht="14.25" customHeight="1">
      <c r="A11" s="81" t="s">
        <v>110</v>
      </c>
      <c r="B11" s="81"/>
      <c r="C11" s="82"/>
      <c r="D11" s="82"/>
      <c r="E11" s="82"/>
      <c r="F11" s="82"/>
      <c r="G11" s="82"/>
      <c r="H11" s="82"/>
      <c r="I11" s="83" t="s">
        <v>22</v>
      </c>
      <c r="J11" s="83"/>
      <c r="K11" s="83"/>
      <c r="L11" s="84"/>
      <c r="M11" s="84"/>
      <c r="N11" s="84"/>
      <c r="O11" s="7"/>
      <c r="P11" s="2"/>
      <c r="Q11" s="2"/>
      <c r="R11" s="2"/>
      <c r="S11" s="2"/>
      <c r="T11" s="2"/>
      <c r="U11" s="2"/>
      <c r="V11" s="2"/>
      <c r="W11" s="2"/>
      <c r="X11" s="2"/>
      <c r="Y11" s="4"/>
      <c r="Z11" s="12"/>
      <c r="AA11" s="25">
        <v>9</v>
      </c>
      <c r="AB11" s="26" t="s">
        <v>23</v>
      </c>
      <c r="AC11" s="20">
        <v>3860</v>
      </c>
    </row>
    <row r="12" spans="1:29" ht="14.25" customHeight="1">
      <c r="A12" s="9"/>
      <c r="B12" s="9"/>
      <c r="C12" s="9"/>
      <c r="D12" s="9"/>
      <c r="E12" s="9"/>
      <c r="F12" s="10"/>
      <c r="G12" s="10"/>
      <c r="H12" s="10"/>
      <c r="I12" s="83" t="s">
        <v>24</v>
      </c>
      <c r="J12" s="83"/>
      <c r="K12" s="83"/>
      <c r="L12" s="84"/>
      <c r="M12" s="84"/>
      <c r="N12" s="84"/>
      <c r="O12" s="7"/>
      <c r="P12" s="2" t="s">
        <v>25</v>
      </c>
      <c r="Q12" s="2"/>
      <c r="R12" s="2"/>
      <c r="S12" s="2"/>
      <c r="T12" s="2"/>
      <c r="U12" s="2"/>
      <c r="V12" s="2"/>
      <c r="W12" s="2"/>
      <c r="X12" s="2"/>
      <c r="Y12" s="4"/>
      <c r="Z12" s="12"/>
      <c r="AA12" s="25">
        <v>10</v>
      </c>
      <c r="AB12" s="26" t="s">
        <v>26</v>
      </c>
      <c r="AC12" s="20">
        <v>3803</v>
      </c>
    </row>
    <row r="13" spans="1:29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12"/>
      <c r="Z13" s="12"/>
      <c r="AA13" s="25">
        <v>11</v>
      </c>
      <c r="AB13" s="26" t="s">
        <v>27</v>
      </c>
      <c r="AC13" s="20">
        <v>3353</v>
      </c>
    </row>
    <row r="14" spans="1:29" ht="67.5" customHeight="1">
      <c r="A14" s="76" t="s">
        <v>0</v>
      </c>
      <c r="B14" s="77" t="s">
        <v>28</v>
      </c>
      <c r="C14" s="78" t="s">
        <v>114</v>
      </c>
      <c r="D14" s="79"/>
      <c r="E14" s="79"/>
      <c r="F14" s="80" t="s">
        <v>1</v>
      </c>
      <c r="G14" s="46" t="s">
        <v>29</v>
      </c>
      <c r="H14" s="47" t="s">
        <v>30</v>
      </c>
      <c r="I14" s="69" t="s">
        <v>31</v>
      </c>
      <c r="J14" s="69"/>
      <c r="K14" s="69"/>
      <c r="L14" s="69"/>
      <c r="M14" s="46" t="s">
        <v>32</v>
      </c>
      <c r="N14" s="48" t="s">
        <v>33</v>
      </c>
      <c r="O14" s="49"/>
      <c r="P14" s="68" t="s">
        <v>34</v>
      </c>
      <c r="Q14" s="68"/>
      <c r="R14" s="68"/>
      <c r="S14" s="68"/>
      <c r="T14" s="68"/>
      <c r="U14" s="68"/>
      <c r="V14" s="92" t="s">
        <v>115</v>
      </c>
      <c r="W14" s="69"/>
      <c r="X14" s="50"/>
      <c r="Y14" s="12"/>
      <c r="Z14" s="12"/>
      <c r="AA14" s="25">
        <v>12</v>
      </c>
      <c r="AB14" s="26" t="s">
        <v>35</v>
      </c>
      <c r="AC14" s="20">
        <v>4107</v>
      </c>
    </row>
    <row r="15" spans="1:29" ht="28.5" customHeight="1">
      <c r="A15" s="76"/>
      <c r="B15" s="77"/>
      <c r="C15" s="70" t="s">
        <v>36</v>
      </c>
      <c r="D15" s="71" t="s">
        <v>37</v>
      </c>
      <c r="E15" s="72" t="s">
        <v>38</v>
      </c>
      <c r="F15" s="80"/>
      <c r="G15" s="13"/>
      <c r="H15" s="51" t="s">
        <v>39</v>
      </c>
      <c r="I15" s="51" t="s">
        <v>39</v>
      </c>
      <c r="J15" s="51" t="s">
        <v>40</v>
      </c>
      <c r="K15" s="51" t="s">
        <v>41</v>
      </c>
      <c r="L15" s="51" t="s">
        <v>42</v>
      </c>
      <c r="M15" s="14"/>
      <c r="N15" s="52"/>
      <c r="O15" s="53" t="s">
        <v>43</v>
      </c>
      <c r="P15" s="73" t="s">
        <v>44</v>
      </c>
      <c r="Q15" s="73"/>
      <c r="R15" s="74" t="s">
        <v>45</v>
      </c>
      <c r="S15" s="74"/>
      <c r="T15" s="74" t="s">
        <v>46</v>
      </c>
      <c r="U15" s="74"/>
      <c r="V15" s="75" t="s">
        <v>47</v>
      </c>
      <c r="W15" s="75" t="s">
        <v>48</v>
      </c>
      <c r="X15" s="85" t="s">
        <v>49</v>
      </c>
      <c r="Y15" s="12"/>
      <c r="Z15" s="12"/>
      <c r="AA15" s="25">
        <v>13</v>
      </c>
      <c r="AB15" s="26" t="s">
        <v>50</v>
      </c>
      <c r="AC15" s="20">
        <v>4287</v>
      </c>
    </row>
    <row r="16" spans="1:29" ht="14">
      <c r="A16" s="76"/>
      <c r="B16" s="77"/>
      <c r="C16" s="70"/>
      <c r="D16" s="71"/>
      <c r="E16" s="72"/>
      <c r="F16" s="80"/>
      <c r="G16" s="13" t="s">
        <v>51</v>
      </c>
      <c r="H16" s="13" t="s">
        <v>52</v>
      </c>
      <c r="I16" s="13" t="s">
        <v>53</v>
      </c>
      <c r="J16" s="13" t="s">
        <v>54</v>
      </c>
      <c r="K16" s="14" t="s">
        <v>55</v>
      </c>
      <c r="L16" s="14" t="s">
        <v>56</v>
      </c>
      <c r="M16" s="14" t="s">
        <v>57</v>
      </c>
      <c r="N16" s="52" t="s">
        <v>58</v>
      </c>
      <c r="O16" s="53"/>
      <c r="P16" s="54" t="s">
        <v>59</v>
      </c>
      <c r="Q16" s="55" t="s">
        <v>60</v>
      </c>
      <c r="R16" s="55" t="s">
        <v>59</v>
      </c>
      <c r="S16" s="55" t="s">
        <v>60</v>
      </c>
      <c r="T16" s="55" t="s">
        <v>59</v>
      </c>
      <c r="U16" s="55" t="s">
        <v>60</v>
      </c>
      <c r="V16" s="75"/>
      <c r="W16" s="75"/>
      <c r="X16" s="85"/>
      <c r="Y16" s="12"/>
      <c r="Z16" s="12"/>
      <c r="AA16" s="25">
        <v>14</v>
      </c>
      <c r="AB16" s="26" t="s">
        <v>61</v>
      </c>
      <c r="AC16" s="20">
        <v>3500</v>
      </c>
    </row>
    <row r="17" spans="1:29" ht="15" customHeight="1">
      <c r="A17" s="21">
        <v>1</v>
      </c>
      <c r="B17" s="41"/>
      <c r="C17" s="42"/>
      <c r="D17" s="43"/>
      <c r="E17" s="44"/>
      <c r="F17" s="30"/>
      <c r="G17" s="22" t="str">
        <f t="shared" ref="G17:G62" si="0">IF(F17="","",VLOOKUP(F17,$AB$3:$AC$54,2,FALSE))</f>
        <v/>
      </c>
      <c r="H17" s="31"/>
      <c r="I17" s="31"/>
      <c r="J17" s="32"/>
      <c r="K17" s="32"/>
      <c r="L17" s="32"/>
      <c r="M17" s="29" t="str">
        <f>IF(B17="","",(ROUND((I17+J17*1.25+K17*1.35+L17*0.25),2)))</f>
        <v/>
      </c>
      <c r="N17" s="39" t="str">
        <f>IF(B17="","",G17*M17)</f>
        <v/>
      </c>
      <c r="O17" s="38" t="str">
        <f>IF(OR(G17="",X17=""),"",IF(X17&gt;=N17,"○","×"))</f>
        <v/>
      </c>
      <c r="P17" s="35"/>
      <c r="Q17" s="24" t="str">
        <f>IF(B17="","",P17*I17/H17)</f>
        <v/>
      </c>
      <c r="R17" s="32"/>
      <c r="S17" s="24" t="str">
        <f>IF(B17="","",R17*I17/H17)</f>
        <v/>
      </c>
      <c r="T17" s="32"/>
      <c r="U17" s="24" t="str">
        <f>IF(B17="","",T17*I17/H17)</f>
        <v/>
      </c>
      <c r="V17" s="33"/>
      <c r="W17" s="33"/>
      <c r="X17" s="40" t="str">
        <f>IF(B17="","",Q17+S17+U17+V17+W17)</f>
        <v/>
      </c>
      <c r="Y17" s="12"/>
      <c r="Z17" s="12"/>
      <c r="AA17" s="25">
        <v>15</v>
      </c>
      <c r="AB17" s="26" t="s">
        <v>62</v>
      </c>
      <c r="AC17" s="20">
        <v>2880</v>
      </c>
    </row>
    <row r="18" spans="1:29" ht="15" customHeight="1">
      <c r="A18" s="21">
        <v>2</v>
      </c>
      <c r="B18" s="41"/>
      <c r="C18" s="42"/>
      <c r="D18" s="43"/>
      <c r="E18" s="44"/>
      <c r="F18" s="30"/>
      <c r="G18" s="22" t="str">
        <f t="shared" si="0"/>
        <v/>
      </c>
      <c r="H18" s="31"/>
      <c r="I18" s="31"/>
      <c r="J18" s="32"/>
      <c r="K18" s="32"/>
      <c r="L18" s="32"/>
      <c r="M18" s="29" t="str">
        <f t="shared" ref="M18:M62" si="1">IF(B18="","",(ROUND((I18+J18*1.25+K18*1.35+L18*0.25),2)))</f>
        <v/>
      </c>
      <c r="N18" s="39" t="str">
        <f t="shared" ref="N18:N62" si="2">IF(B18="","",G18*M18)</f>
        <v/>
      </c>
      <c r="O18" s="23" t="str">
        <f t="shared" ref="O18:O62" si="3">IF(OR(G18="",X18=""),"",IF(X18&gt;=N18,"○","×"))</f>
        <v/>
      </c>
      <c r="P18" s="35"/>
      <c r="Q18" s="22" t="str">
        <f t="shared" ref="Q18:Q62" si="4">IF(B18="","",P18*I18/H18)</f>
        <v/>
      </c>
      <c r="R18" s="32"/>
      <c r="S18" s="22" t="str">
        <f t="shared" ref="S18:S62" si="5">IF(B18="","",R18*I18/H18)</f>
        <v/>
      </c>
      <c r="T18" s="32"/>
      <c r="U18" s="22" t="str">
        <f t="shared" ref="U18:U62" si="6">IF(B18="","",T18*I18/H18)</f>
        <v/>
      </c>
      <c r="V18" s="31"/>
      <c r="W18" s="31"/>
      <c r="X18" s="40" t="str">
        <f t="shared" ref="X18:X62" si="7">IF(B18="","",Q18+S18+U18+V18+W18)</f>
        <v/>
      </c>
      <c r="Y18" s="12"/>
      <c r="Z18" s="12"/>
      <c r="AA18" s="25">
        <v>16</v>
      </c>
      <c r="AB18" s="26" t="s">
        <v>63</v>
      </c>
      <c r="AC18" s="20">
        <v>4197</v>
      </c>
    </row>
    <row r="19" spans="1:29" ht="15" customHeight="1">
      <c r="A19" s="21">
        <v>3</v>
      </c>
      <c r="B19" s="41"/>
      <c r="C19" s="42"/>
      <c r="D19" s="43"/>
      <c r="E19" s="44"/>
      <c r="F19" s="30"/>
      <c r="G19" s="22" t="str">
        <f t="shared" si="0"/>
        <v/>
      </c>
      <c r="H19" s="31"/>
      <c r="I19" s="33"/>
      <c r="J19" s="34"/>
      <c r="K19" s="34"/>
      <c r="L19" s="34"/>
      <c r="M19" s="29" t="str">
        <f t="shared" si="1"/>
        <v/>
      </c>
      <c r="N19" s="39" t="str">
        <f t="shared" si="2"/>
        <v/>
      </c>
      <c r="O19" s="23" t="str">
        <f t="shared" si="3"/>
        <v/>
      </c>
      <c r="P19" s="35"/>
      <c r="Q19" s="24" t="str">
        <f t="shared" si="4"/>
        <v/>
      </c>
      <c r="R19" s="32"/>
      <c r="S19" s="24" t="str">
        <f t="shared" si="5"/>
        <v/>
      </c>
      <c r="T19" s="32"/>
      <c r="U19" s="24" t="str">
        <f t="shared" si="6"/>
        <v/>
      </c>
      <c r="V19" s="33"/>
      <c r="W19" s="33"/>
      <c r="X19" s="40" t="str">
        <f t="shared" si="7"/>
        <v/>
      </c>
      <c r="Y19" s="12"/>
      <c r="Z19" s="12"/>
      <c r="AA19" s="25">
        <v>17</v>
      </c>
      <c r="AB19" s="26" t="s">
        <v>64</v>
      </c>
      <c r="AC19" s="20">
        <v>5030</v>
      </c>
    </row>
    <row r="20" spans="1:29" ht="15" customHeight="1">
      <c r="A20" s="21">
        <v>4</v>
      </c>
      <c r="B20" s="41"/>
      <c r="C20" s="42"/>
      <c r="D20" s="43"/>
      <c r="E20" s="44"/>
      <c r="F20" s="30"/>
      <c r="G20" s="22" t="str">
        <f t="shared" si="0"/>
        <v/>
      </c>
      <c r="H20" s="31"/>
      <c r="I20" s="31"/>
      <c r="J20" s="32"/>
      <c r="K20" s="32"/>
      <c r="L20" s="32"/>
      <c r="M20" s="29" t="str">
        <f t="shared" si="1"/>
        <v/>
      </c>
      <c r="N20" s="39" t="str">
        <f t="shared" si="2"/>
        <v/>
      </c>
      <c r="O20" s="23" t="str">
        <f t="shared" si="3"/>
        <v/>
      </c>
      <c r="P20" s="35"/>
      <c r="Q20" s="22" t="str">
        <f t="shared" si="4"/>
        <v/>
      </c>
      <c r="R20" s="32"/>
      <c r="S20" s="22" t="str">
        <f t="shared" si="5"/>
        <v/>
      </c>
      <c r="T20" s="32"/>
      <c r="U20" s="22" t="str">
        <f t="shared" si="6"/>
        <v/>
      </c>
      <c r="V20" s="31"/>
      <c r="W20" s="31"/>
      <c r="X20" s="40" t="str">
        <f t="shared" si="7"/>
        <v/>
      </c>
      <c r="Y20" s="12"/>
      <c r="Z20" s="12"/>
      <c r="AA20" s="25">
        <v>18</v>
      </c>
      <c r="AB20" s="26" t="s">
        <v>65</v>
      </c>
      <c r="AC20" s="20">
        <v>4725</v>
      </c>
    </row>
    <row r="21" spans="1:29" ht="15" customHeight="1">
      <c r="A21" s="21">
        <v>5</v>
      </c>
      <c r="B21" s="41"/>
      <c r="C21" s="42"/>
      <c r="D21" s="43"/>
      <c r="E21" s="44"/>
      <c r="F21" s="30"/>
      <c r="G21" s="22" t="str">
        <f t="shared" si="0"/>
        <v/>
      </c>
      <c r="H21" s="31"/>
      <c r="I21" s="33"/>
      <c r="J21" s="34"/>
      <c r="K21" s="34"/>
      <c r="L21" s="34"/>
      <c r="M21" s="29" t="str">
        <f t="shared" si="1"/>
        <v/>
      </c>
      <c r="N21" s="39" t="str">
        <f t="shared" si="2"/>
        <v/>
      </c>
      <c r="O21" s="23" t="str">
        <f t="shared" si="3"/>
        <v/>
      </c>
      <c r="P21" s="35"/>
      <c r="Q21" s="24" t="str">
        <f t="shared" si="4"/>
        <v/>
      </c>
      <c r="R21" s="32"/>
      <c r="S21" s="24" t="str">
        <f t="shared" si="5"/>
        <v/>
      </c>
      <c r="T21" s="32"/>
      <c r="U21" s="24" t="str">
        <f t="shared" si="6"/>
        <v/>
      </c>
      <c r="V21" s="33"/>
      <c r="W21" s="33"/>
      <c r="X21" s="40" t="str">
        <f t="shared" si="7"/>
        <v/>
      </c>
      <c r="Y21" s="12"/>
      <c r="Z21" s="12"/>
      <c r="AA21" s="25">
        <v>19</v>
      </c>
      <c r="AB21" s="26" t="s">
        <v>66</v>
      </c>
      <c r="AC21" s="20">
        <v>4253</v>
      </c>
    </row>
    <row r="22" spans="1:29" ht="15" customHeight="1">
      <c r="A22" s="21">
        <v>6</v>
      </c>
      <c r="B22" s="41"/>
      <c r="C22" s="42"/>
      <c r="D22" s="43"/>
      <c r="E22" s="44"/>
      <c r="F22" s="30"/>
      <c r="G22" s="22" t="str">
        <f t="shared" si="0"/>
        <v/>
      </c>
      <c r="H22" s="31"/>
      <c r="I22" s="31"/>
      <c r="J22" s="32"/>
      <c r="K22" s="32"/>
      <c r="L22" s="32"/>
      <c r="M22" s="29" t="str">
        <f t="shared" si="1"/>
        <v/>
      </c>
      <c r="N22" s="39" t="str">
        <f t="shared" si="2"/>
        <v/>
      </c>
      <c r="O22" s="23" t="str">
        <f t="shared" si="3"/>
        <v/>
      </c>
      <c r="P22" s="35"/>
      <c r="Q22" s="22" t="str">
        <f t="shared" si="4"/>
        <v/>
      </c>
      <c r="R22" s="32"/>
      <c r="S22" s="22" t="str">
        <f t="shared" si="5"/>
        <v/>
      </c>
      <c r="T22" s="32"/>
      <c r="U22" s="22" t="str">
        <f t="shared" si="6"/>
        <v/>
      </c>
      <c r="V22" s="31"/>
      <c r="W22" s="31"/>
      <c r="X22" s="40" t="str">
        <f t="shared" si="7"/>
        <v/>
      </c>
      <c r="Y22" s="12"/>
      <c r="Z22" s="12"/>
      <c r="AA22" s="25">
        <v>20</v>
      </c>
      <c r="AB22" s="26" t="s">
        <v>67</v>
      </c>
      <c r="AC22" s="20">
        <v>3612</v>
      </c>
    </row>
    <row r="23" spans="1:29" ht="15" customHeight="1">
      <c r="A23" s="21">
        <v>7</v>
      </c>
      <c r="B23" s="41"/>
      <c r="C23" s="42"/>
      <c r="D23" s="43"/>
      <c r="E23" s="44"/>
      <c r="F23" s="30"/>
      <c r="G23" s="22" t="str">
        <f t="shared" si="0"/>
        <v/>
      </c>
      <c r="H23" s="31"/>
      <c r="I23" s="33"/>
      <c r="J23" s="34"/>
      <c r="K23" s="34"/>
      <c r="L23" s="34"/>
      <c r="M23" s="29" t="str">
        <f t="shared" si="1"/>
        <v/>
      </c>
      <c r="N23" s="39" t="str">
        <f t="shared" si="2"/>
        <v/>
      </c>
      <c r="O23" s="23" t="str">
        <f t="shared" si="3"/>
        <v/>
      </c>
      <c r="P23" s="35"/>
      <c r="Q23" s="24" t="str">
        <f t="shared" si="4"/>
        <v/>
      </c>
      <c r="R23" s="32"/>
      <c r="S23" s="24" t="str">
        <f t="shared" si="5"/>
        <v/>
      </c>
      <c r="T23" s="32"/>
      <c r="U23" s="24" t="str">
        <f t="shared" si="6"/>
        <v/>
      </c>
      <c r="V23" s="33"/>
      <c r="W23" s="33"/>
      <c r="X23" s="40" t="str">
        <f t="shared" si="7"/>
        <v/>
      </c>
      <c r="Y23" s="12"/>
      <c r="Z23" s="12"/>
      <c r="AA23" s="25">
        <v>21</v>
      </c>
      <c r="AB23" s="26" t="s">
        <v>68</v>
      </c>
      <c r="AC23" s="20">
        <v>4815</v>
      </c>
    </row>
    <row r="24" spans="1:29" ht="15" customHeight="1">
      <c r="A24" s="21">
        <v>8</v>
      </c>
      <c r="B24" s="41"/>
      <c r="C24" s="42"/>
      <c r="D24" s="43"/>
      <c r="E24" s="44"/>
      <c r="F24" s="30"/>
      <c r="G24" s="22" t="str">
        <f t="shared" si="0"/>
        <v/>
      </c>
      <c r="H24" s="31"/>
      <c r="I24" s="31"/>
      <c r="J24" s="32"/>
      <c r="K24" s="32"/>
      <c r="L24" s="32"/>
      <c r="M24" s="29" t="str">
        <f t="shared" si="1"/>
        <v/>
      </c>
      <c r="N24" s="39" t="str">
        <f t="shared" si="2"/>
        <v/>
      </c>
      <c r="O24" s="23" t="str">
        <f t="shared" si="3"/>
        <v/>
      </c>
      <c r="P24" s="35"/>
      <c r="Q24" s="22" t="str">
        <f t="shared" si="4"/>
        <v/>
      </c>
      <c r="R24" s="32"/>
      <c r="S24" s="22" t="str">
        <f t="shared" si="5"/>
        <v/>
      </c>
      <c r="T24" s="32"/>
      <c r="U24" s="22" t="str">
        <f t="shared" si="6"/>
        <v/>
      </c>
      <c r="V24" s="31"/>
      <c r="W24" s="31"/>
      <c r="X24" s="40" t="str">
        <f t="shared" si="7"/>
        <v/>
      </c>
      <c r="Y24" s="12"/>
      <c r="Z24" s="12"/>
      <c r="AA24" s="25">
        <v>22</v>
      </c>
      <c r="AB24" s="26" t="s">
        <v>69</v>
      </c>
      <c r="AC24" s="20">
        <v>4130</v>
      </c>
    </row>
    <row r="25" spans="1:29" ht="15" customHeight="1">
      <c r="A25" s="21">
        <v>9</v>
      </c>
      <c r="B25" s="41"/>
      <c r="C25" s="42"/>
      <c r="D25" s="43"/>
      <c r="E25" s="44"/>
      <c r="F25" s="30"/>
      <c r="G25" s="22" t="str">
        <f t="shared" si="0"/>
        <v/>
      </c>
      <c r="H25" s="31"/>
      <c r="I25" s="33"/>
      <c r="J25" s="34"/>
      <c r="K25" s="34"/>
      <c r="L25" s="34"/>
      <c r="M25" s="29" t="str">
        <f t="shared" si="1"/>
        <v/>
      </c>
      <c r="N25" s="39" t="str">
        <f t="shared" si="2"/>
        <v/>
      </c>
      <c r="O25" s="23" t="str">
        <f t="shared" si="3"/>
        <v/>
      </c>
      <c r="P25" s="35"/>
      <c r="Q25" s="24" t="str">
        <f t="shared" si="4"/>
        <v/>
      </c>
      <c r="R25" s="32"/>
      <c r="S25" s="24" t="str">
        <f t="shared" si="5"/>
        <v/>
      </c>
      <c r="T25" s="32"/>
      <c r="U25" s="24" t="str">
        <f t="shared" si="6"/>
        <v/>
      </c>
      <c r="V25" s="33"/>
      <c r="W25" s="33"/>
      <c r="X25" s="40" t="str">
        <f t="shared" si="7"/>
        <v/>
      </c>
      <c r="Y25" s="12"/>
      <c r="Z25" s="12"/>
      <c r="AA25" s="25">
        <v>23</v>
      </c>
      <c r="AB25" s="26" t="s">
        <v>70</v>
      </c>
      <c r="AC25" s="20">
        <v>4107</v>
      </c>
    </row>
    <row r="26" spans="1:29" ht="15" customHeight="1">
      <c r="A26" s="21">
        <v>10</v>
      </c>
      <c r="B26" s="41"/>
      <c r="C26" s="42"/>
      <c r="D26" s="43"/>
      <c r="E26" s="44"/>
      <c r="F26" s="30"/>
      <c r="G26" s="22" t="str">
        <f t="shared" si="0"/>
        <v/>
      </c>
      <c r="H26" s="31"/>
      <c r="I26" s="31"/>
      <c r="J26" s="32"/>
      <c r="K26" s="32"/>
      <c r="L26" s="32"/>
      <c r="M26" s="29" t="str">
        <f t="shared" si="1"/>
        <v/>
      </c>
      <c r="N26" s="39" t="str">
        <f t="shared" si="2"/>
        <v/>
      </c>
      <c r="O26" s="23" t="str">
        <f t="shared" si="3"/>
        <v/>
      </c>
      <c r="P26" s="35"/>
      <c r="Q26" s="22" t="str">
        <f t="shared" si="4"/>
        <v/>
      </c>
      <c r="R26" s="32"/>
      <c r="S26" s="22" t="str">
        <f t="shared" si="5"/>
        <v/>
      </c>
      <c r="T26" s="32"/>
      <c r="U26" s="22" t="str">
        <f t="shared" si="6"/>
        <v/>
      </c>
      <c r="V26" s="31"/>
      <c r="W26" s="31"/>
      <c r="X26" s="40" t="str">
        <f t="shared" si="7"/>
        <v/>
      </c>
      <c r="Y26" s="12"/>
      <c r="Z26" s="12"/>
      <c r="AA26" s="25">
        <v>24</v>
      </c>
      <c r="AB26" s="26" t="s">
        <v>71</v>
      </c>
      <c r="AC26" s="20">
        <v>4725</v>
      </c>
    </row>
    <row r="27" spans="1:29" ht="15" customHeight="1">
      <c r="A27" s="21">
        <v>11</v>
      </c>
      <c r="B27" s="41"/>
      <c r="C27" s="42"/>
      <c r="D27" s="43"/>
      <c r="E27" s="44"/>
      <c r="F27" s="30"/>
      <c r="G27" s="22" t="str">
        <f t="shared" si="0"/>
        <v/>
      </c>
      <c r="H27" s="31"/>
      <c r="I27" s="33"/>
      <c r="J27" s="34"/>
      <c r="K27" s="34"/>
      <c r="L27" s="34"/>
      <c r="M27" s="29" t="str">
        <f t="shared" si="1"/>
        <v/>
      </c>
      <c r="N27" s="39" t="str">
        <f t="shared" si="2"/>
        <v/>
      </c>
      <c r="O27" s="23" t="str">
        <f t="shared" si="3"/>
        <v/>
      </c>
      <c r="P27" s="35"/>
      <c r="Q27" s="24" t="str">
        <f t="shared" si="4"/>
        <v/>
      </c>
      <c r="R27" s="32"/>
      <c r="S27" s="24" t="str">
        <f t="shared" si="5"/>
        <v/>
      </c>
      <c r="T27" s="32"/>
      <c r="U27" s="24" t="str">
        <f t="shared" si="6"/>
        <v/>
      </c>
      <c r="V27" s="33"/>
      <c r="W27" s="33"/>
      <c r="X27" s="40" t="str">
        <f t="shared" si="7"/>
        <v/>
      </c>
      <c r="Y27" s="12"/>
      <c r="Z27" s="12"/>
      <c r="AA27" s="25">
        <v>25</v>
      </c>
      <c r="AB27" s="26" t="s">
        <v>72</v>
      </c>
      <c r="AC27" s="20">
        <v>3870</v>
      </c>
    </row>
    <row r="28" spans="1:29" ht="15" customHeight="1">
      <c r="A28" s="21">
        <v>12</v>
      </c>
      <c r="B28" s="41"/>
      <c r="C28" s="42"/>
      <c r="D28" s="43"/>
      <c r="E28" s="44"/>
      <c r="F28" s="30"/>
      <c r="G28" s="22" t="str">
        <f t="shared" si="0"/>
        <v/>
      </c>
      <c r="H28" s="31"/>
      <c r="I28" s="31"/>
      <c r="J28" s="32"/>
      <c r="K28" s="32"/>
      <c r="L28" s="32"/>
      <c r="M28" s="29" t="str">
        <f t="shared" si="1"/>
        <v/>
      </c>
      <c r="N28" s="39" t="str">
        <f t="shared" si="2"/>
        <v/>
      </c>
      <c r="O28" s="23" t="str">
        <f t="shared" si="3"/>
        <v/>
      </c>
      <c r="P28" s="35"/>
      <c r="Q28" s="22" t="str">
        <f t="shared" si="4"/>
        <v/>
      </c>
      <c r="R28" s="32"/>
      <c r="S28" s="22" t="str">
        <f t="shared" si="5"/>
        <v/>
      </c>
      <c r="T28" s="32"/>
      <c r="U28" s="22" t="str">
        <f t="shared" si="6"/>
        <v/>
      </c>
      <c r="V28" s="31"/>
      <c r="W28" s="31"/>
      <c r="X28" s="40" t="str">
        <f t="shared" si="7"/>
        <v/>
      </c>
      <c r="Y28" s="12"/>
      <c r="Z28" s="12"/>
      <c r="AA28" s="25">
        <v>26</v>
      </c>
      <c r="AB28" s="26" t="s">
        <v>73</v>
      </c>
      <c r="AC28" s="20">
        <v>4467</v>
      </c>
    </row>
    <row r="29" spans="1:29" ht="15" customHeight="1">
      <c r="A29" s="21">
        <v>13</v>
      </c>
      <c r="B29" s="41"/>
      <c r="C29" s="42"/>
      <c r="D29" s="43"/>
      <c r="E29" s="44"/>
      <c r="F29" s="30"/>
      <c r="G29" s="22" t="str">
        <f t="shared" si="0"/>
        <v/>
      </c>
      <c r="H29" s="31"/>
      <c r="I29" s="33"/>
      <c r="J29" s="34"/>
      <c r="K29" s="34"/>
      <c r="L29" s="34"/>
      <c r="M29" s="29" t="str">
        <f t="shared" si="1"/>
        <v/>
      </c>
      <c r="N29" s="39" t="str">
        <f t="shared" si="2"/>
        <v/>
      </c>
      <c r="O29" s="23" t="str">
        <f t="shared" si="3"/>
        <v/>
      </c>
      <c r="P29" s="35"/>
      <c r="Q29" s="24" t="str">
        <f t="shared" si="4"/>
        <v/>
      </c>
      <c r="R29" s="32"/>
      <c r="S29" s="24" t="str">
        <f t="shared" si="5"/>
        <v/>
      </c>
      <c r="T29" s="32"/>
      <c r="U29" s="24" t="str">
        <f t="shared" si="6"/>
        <v/>
      </c>
      <c r="V29" s="33"/>
      <c r="W29" s="33"/>
      <c r="X29" s="40" t="str">
        <f t="shared" si="7"/>
        <v/>
      </c>
      <c r="Y29" s="12"/>
      <c r="Z29" s="12"/>
      <c r="AA29" s="25">
        <v>27</v>
      </c>
      <c r="AB29" s="26" t="s">
        <v>74</v>
      </c>
      <c r="AC29" s="20">
        <v>3680</v>
      </c>
    </row>
    <row r="30" spans="1:29" ht="15" customHeight="1">
      <c r="A30" s="21">
        <v>14</v>
      </c>
      <c r="B30" s="41"/>
      <c r="C30" s="42"/>
      <c r="D30" s="43"/>
      <c r="E30" s="44"/>
      <c r="F30" s="30"/>
      <c r="G30" s="22" t="str">
        <f t="shared" si="0"/>
        <v/>
      </c>
      <c r="H30" s="31"/>
      <c r="I30" s="31"/>
      <c r="J30" s="32"/>
      <c r="K30" s="32"/>
      <c r="L30" s="32"/>
      <c r="M30" s="29" t="str">
        <f t="shared" si="1"/>
        <v/>
      </c>
      <c r="N30" s="39" t="str">
        <f t="shared" si="2"/>
        <v/>
      </c>
      <c r="O30" s="23" t="str">
        <f t="shared" si="3"/>
        <v/>
      </c>
      <c r="P30" s="35"/>
      <c r="Q30" s="22" t="str">
        <f t="shared" si="4"/>
        <v/>
      </c>
      <c r="R30" s="32"/>
      <c r="S30" s="22" t="str">
        <f t="shared" si="5"/>
        <v/>
      </c>
      <c r="T30" s="32"/>
      <c r="U30" s="22" t="str">
        <f t="shared" si="6"/>
        <v/>
      </c>
      <c r="V30" s="31"/>
      <c r="W30" s="31"/>
      <c r="X30" s="40" t="str">
        <f t="shared" si="7"/>
        <v/>
      </c>
      <c r="Y30" s="12"/>
      <c r="Z30" s="12"/>
      <c r="AA30" s="25">
        <v>28</v>
      </c>
      <c r="AB30" s="26" t="s">
        <v>75</v>
      </c>
      <c r="AC30" s="20">
        <v>5930</v>
      </c>
    </row>
    <row r="31" spans="1:29" ht="15" customHeight="1">
      <c r="A31" s="21">
        <v>15</v>
      </c>
      <c r="B31" s="41"/>
      <c r="C31" s="42"/>
      <c r="D31" s="43"/>
      <c r="E31" s="44"/>
      <c r="F31" s="30"/>
      <c r="G31" s="22" t="str">
        <f t="shared" si="0"/>
        <v/>
      </c>
      <c r="H31" s="31"/>
      <c r="I31" s="33"/>
      <c r="J31" s="34"/>
      <c r="K31" s="34"/>
      <c r="L31" s="34"/>
      <c r="M31" s="29" t="str">
        <f t="shared" si="1"/>
        <v/>
      </c>
      <c r="N31" s="39" t="str">
        <f t="shared" si="2"/>
        <v/>
      </c>
      <c r="O31" s="23" t="str">
        <f t="shared" si="3"/>
        <v/>
      </c>
      <c r="P31" s="35"/>
      <c r="Q31" s="24" t="str">
        <f t="shared" si="4"/>
        <v/>
      </c>
      <c r="R31" s="32"/>
      <c r="S31" s="24" t="str">
        <f t="shared" si="5"/>
        <v/>
      </c>
      <c r="T31" s="32"/>
      <c r="U31" s="24" t="str">
        <f t="shared" si="6"/>
        <v/>
      </c>
      <c r="V31" s="33"/>
      <c r="W31" s="33"/>
      <c r="X31" s="40" t="str">
        <f t="shared" si="7"/>
        <v/>
      </c>
      <c r="Y31" s="12"/>
      <c r="Z31" s="12"/>
      <c r="AA31" s="25">
        <v>29</v>
      </c>
      <c r="AB31" s="26" t="s">
        <v>76</v>
      </c>
      <c r="AC31" s="20">
        <v>4298</v>
      </c>
    </row>
    <row r="32" spans="1:29" ht="15" customHeight="1">
      <c r="A32" s="21">
        <v>16</v>
      </c>
      <c r="B32" s="41"/>
      <c r="C32" s="42"/>
      <c r="D32" s="43"/>
      <c r="E32" s="44"/>
      <c r="F32" s="30"/>
      <c r="G32" s="22" t="str">
        <f t="shared" si="0"/>
        <v/>
      </c>
      <c r="H32" s="31"/>
      <c r="I32" s="31"/>
      <c r="J32" s="32"/>
      <c r="K32" s="32"/>
      <c r="L32" s="32"/>
      <c r="M32" s="29" t="str">
        <f t="shared" si="1"/>
        <v/>
      </c>
      <c r="N32" s="39" t="str">
        <f t="shared" si="2"/>
        <v/>
      </c>
      <c r="O32" s="23" t="str">
        <f t="shared" si="3"/>
        <v/>
      </c>
      <c r="P32" s="35"/>
      <c r="Q32" s="22" t="str">
        <f t="shared" si="4"/>
        <v/>
      </c>
      <c r="R32" s="32"/>
      <c r="S32" s="22" t="str">
        <f t="shared" si="5"/>
        <v/>
      </c>
      <c r="T32" s="32"/>
      <c r="U32" s="22" t="str">
        <f t="shared" si="6"/>
        <v/>
      </c>
      <c r="V32" s="31"/>
      <c r="W32" s="31"/>
      <c r="X32" s="40" t="str">
        <f t="shared" si="7"/>
        <v/>
      </c>
      <c r="Y32" s="12"/>
      <c r="Z32" s="12"/>
      <c r="AA32" s="25">
        <v>30</v>
      </c>
      <c r="AB32" s="26" t="s">
        <v>77</v>
      </c>
      <c r="AC32" s="20">
        <v>4040</v>
      </c>
    </row>
    <row r="33" spans="1:29" ht="15" customHeight="1">
      <c r="A33" s="21">
        <v>17</v>
      </c>
      <c r="B33" s="41"/>
      <c r="C33" s="42"/>
      <c r="D33" s="43"/>
      <c r="E33" s="44"/>
      <c r="F33" s="30"/>
      <c r="G33" s="22" t="str">
        <f t="shared" si="0"/>
        <v/>
      </c>
      <c r="H33" s="31"/>
      <c r="I33" s="33"/>
      <c r="J33" s="34"/>
      <c r="K33" s="34"/>
      <c r="L33" s="34"/>
      <c r="M33" s="29" t="str">
        <f t="shared" si="1"/>
        <v/>
      </c>
      <c r="N33" s="39" t="str">
        <f t="shared" si="2"/>
        <v/>
      </c>
      <c r="O33" s="23" t="str">
        <f t="shared" si="3"/>
        <v/>
      </c>
      <c r="P33" s="35"/>
      <c r="Q33" s="24" t="str">
        <f t="shared" si="4"/>
        <v/>
      </c>
      <c r="R33" s="32"/>
      <c r="S33" s="24" t="str">
        <f t="shared" si="5"/>
        <v/>
      </c>
      <c r="T33" s="32"/>
      <c r="U33" s="24" t="str">
        <f t="shared" si="6"/>
        <v/>
      </c>
      <c r="V33" s="33"/>
      <c r="W33" s="33"/>
      <c r="X33" s="40" t="str">
        <f t="shared" si="7"/>
        <v/>
      </c>
      <c r="Y33" s="12"/>
      <c r="Z33" s="12"/>
      <c r="AA33" s="25">
        <v>31</v>
      </c>
      <c r="AB33" s="26" t="s">
        <v>78</v>
      </c>
      <c r="AC33" s="20">
        <v>3657</v>
      </c>
    </row>
    <row r="34" spans="1:29" ht="15" customHeight="1">
      <c r="A34" s="21">
        <v>18</v>
      </c>
      <c r="B34" s="41"/>
      <c r="C34" s="42"/>
      <c r="D34" s="43"/>
      <c r="E34" s="44"/>
      <c r="F34" s="30"/>
      <c r="G34" s="22" t="str">
        <f t="shared" si="0"/>
        <v/>
      </c>
      <c r="H34" s="31"/>
      <c r="I34" s="31"/>
      <c r="J34" s="32"/>
      <c r="K34" s="32"/>
      <c r="L34" s="32"/>
      <c r="M34" s="29" t="str">
        <f t="shared" si="1"/>
        <v/>
      </c>
      <c r="N34" s="39" t="str">
        <f t="shared" si="2"/>
        <v/>
      </c>
      <c r="O34" s="23" t="str">
        <f t="shared" si="3"/>
        <v/>
      </c>
      <c r="P34" s="35"/>
      <c r="Q34" s="22" t="str">
        <f t="shared" si="4"/>
        <v/>
      </c>
      <c r="R34" s="32"/>
      <c r="S34" s="22" t="str">
        <f t="shared" si="5"/>
        <v/>
      </c>
      <c r="T34" s="32"/>
      <c r="U34" s="22" t="str">
        <f t="shared" si="6"/>
        <v/>
      </c>
      <c r="V34" s="31"/>
      <c r="W34" s="31"/>
      <c r="X34" s="40" t="str">
        <f t="shared" si="7"/>
        <v/>
      </c>
      <c r="Y34" s="12"/>
      <c r="Z34" s="12"/>
      <c r="AA34" s="25">
        <v>32</v>
      </c>
      <c r="AB34" s="26" t="s">
        <v>79</v>
      </c>
      <c r="AC34" s="20">
        <v>6605</v>
      </c>
    </row>
    <row r="35" spans="1:29" ht="15" customHeight="1">
      <c r="A35" s="21">
        <v>19</v>
      </c>
      <c r="B35" s="41"/>
      <c r="C35" s="42"/>
      <c r="D35" s="43"/>
      <c r="E35" s="44"/>
      <c r="F35" s="30"/>
      <c r="G35" s="22" t="str">
        <f t="shared" si="0"/>
        <v/>
      </c>
      <c r="H35" s="31"/>
      <c r="I35" s="33"/>
      <c r="J35" s="34"/>
      <c r="K35" s="34"/>
      <c r="L35" s="34"/>
      <c r="M35" s="29" t="str">
        <f t="shared" si="1"/>
        <v/>
      </c>
      <c r="N35" s="39" t="str">
        <f t="shared" si="2"/>
        <v/>
      </c>
      <c r="O35" s="23" t="str">
        <f t="shared" si="3"/>
        <v/>
      </c>
      <c r="P35" s="35"/>
      <c r="Q35" s="24" t="str">
        <f t="shared" si="4"/>
        <v/>
      </c>
      <c r="R35" s="32"/>
      <c r="S35" s="24" t="str">
        <f t="shared" si="5"/>
        <v/>
      </c>
      <c r="T35" s="32"/>
      <c r="U35" s="24" t="str">
        <f t="shared" si="6"/>
        <v/>
      </c>
      <c r="V35" s="33"/>
      <c r="W35" s="33"/>
      <c r="X35" s="40" t="str">
        <f t="shared" si="7"/>
        <v/>
      </c>
      <c r="Y35" s="12"/>
      <c r="Z35" s="12"/>
      <c r="AA35" s="25">
        <v>33</v>
      </c>
      <c r="AB35" s="26" t="s">
        <v>80</v>
      </c>
      <c r="AC35" s="20">
        <v>3713</v>
      </c>
    </row>
    <row r="36" spans="1:29" ht="15" customHeight="1">
      <c r="A36" s="21">
        <v>20</v>
      </c>
      <c r="B36" s="41"/>
      <c r="C36" s="42"/>
      <c r="D36" s="43"/>
      <c r="E36" s="44"/>
      <c r="F36" s="30"/>
      <c r="G36" s="22" t="str">
        <f t="shared" si="0"/>
        <v/>
      </c>
      <c r="H36" s="31"/>
      <c r="I36" s="31"/>
      <c r="J36" s="32"/>
      <c r="K36" s="32"/>
      <c r="L36" s="32"/>
      <c r="M36" s="29" t="str">
        <f t="shared" si="1"/>
        <v/>
      </c>
      <c r="N36" s="39" t="str">
        <f t="shared" si="2"/>
        <v/>
      </c>
      <c r="O36" s="23" t="str">
        <f t="shared" si="3"/>
        <v/>
      </c>
      <c r="P36" s="35"/>
      <c r="Q36" s="22" t="str">
        <f t="shared" si="4"/>
        <v/>
      </c>
      <c r="R36" s="32"/>
      <c r="S36" s="22" t="str">
        <f t="shared" si="5"/>
        <v/>
      </c>
      <c r="T36" s="32"/>
      <c r="U36" s="22" t="str">
        <f t="shared" si="6"/>
        <v/>
      </c>
      <c r="V36" s="31"/>
      <c r="W36" s="31"/>
      <c r="X36" s="40" t="str">
        <f t="shared" si="7"/>
        <v/>
      </c>
      <c r="Y36" s="12"/>
      <c r="Z36" s="12"/>
      <c r="AA36" s="25">
        <v>34</v>
      </c>
      <c r="AB36" s="26" t="s">
        <v>81</v>
      </c>
      <c r="AC36" s="20">
        <v>3443</v>
      </c>
    </row>
    <row r="37" spans="1:29" ht="15" customHeight="1">
      <c r="A37" s="21">
        <v>21</v>
      </c>
      <c r="B37" s="41"/>
      <c r="C37" s="42"/>
      <c r="D37" s="43"/>
      <c r="E37" s="44"/>
      <c r="F37" s="30"/>
      <c r="G37" s="22" t="str">
        <f t="shared" si="0"/>
        <v/>
      </c>
      <c r="H37" s="31"/>
      <c r="I37" s="31"/>
      <c r="J37" s="32"/>
      <c r="K37" s="32"/>
      <c r="L37" s="32"/>
      <c r="M37" s="29" t="str">
        <f t="shared" si="1"/>
        <v/>
      </c>
      <c r="N37" s="39" t="str">
        <f t="shared" si="2"/>
        <v/>
      </c>
      <c r="O37" s="23" t="str">
        <f t="shared" si="3"/>
        <v/>
      </c>
      <c r="P37" s="35"/>
      <c r="Q37" s="24" t="str">
        <f t="shared" si="4"/>
        <v/>
      </c>
      <c r="R37" s="32"/>
      <c r="S37" s="24" t="str">
        <f t="shared" si="5"/>
        <v/>
      </c>
      <c r="T37" s="32"/>
      <c r="U37" s="24" t="str">
        <f t="shared" si="6"/>
        <v/>
      </c>
      <c r="V37" s="33"/>
      <c r="W37" s="33"/>
      <c r="X37" s="40" t="str">
        <f t="shared" si="7"/>
        <v/>
      </c>
      <c r="Y37" s="12"/>
      <c r="Z37" s="12"/>
      <c r="AA37" s="25">
        <v>35</v>
      </c>
      <c r="AB37" s="26" t="s">
        <v>82</v>
      </c>
      <c r="AC37" s="20">
        <v>3803</v>
      </c>
    </row>
    <row r="38" spans="1:29" ht="16.5">
      <c r="A38" s="21">
        <v>22</v>
      </c>
      <c r="B38" s="41"/>
      <c r="C38" s="42"/>
      <c r="D38" s="43"/>
      <c r="E38" s="44"/>
      <c r="F38" s="30"/>
      <c r="G38" s="22" t="str">
        <f t="shared" si="0"/>
        <v/>
      </c>
      <c r="H38" s="31"/>
      <c r="I38" s="31"/>
      <c r="J38" s="32"/>
      <c r="K38" s="32"/>
      <c r="L38" s="32"/>
      <c r="M38" s="29" t="str">
        <f t="shared" si="1"/>
        <v/>
      </c>
      <c r="N38" s="39" t="str">
        <f t="shared" si="2"/>
        <v/>
      </c>
      <c r="O38" s="23" t="str">
        <f t="shared" si="3"/>
        <v/>
      </c>
      <c r="P38" s="35"/>
      <c r="Q38" s="22" t="str">
        <f t="shared" si="4"/>
        <v/>
      </c>
      <c r="R38" s="32"/>
      <c r="S38" s="22" t="str">
        <f t="shared" si="5"/>
        <v/>
      </c>
      <c r="T38" s="32"/>
      <c r="U38" s="22" t="str">
        <f t="shared" si="6"/>
        <v/>
      </c>
      <c r="V38" s="31"/>
      <c r="W38" s="31"/>
      <c r="X38" s="40" t="str">
        <f t="shared" si="7"/>
        <v/>
      </c>
      <c r="Y38" s="12"/>
      <c r="Z38" s="12"/>
      <c r="AA38" s="25">
        <v>36</v>
      </c>
      <c r="AB38" s="26" t="s">
        <v>83</v>
      </c>
      <c r="AC38" s="20">
        <v>3387</v>
      </c>
    </row>
    <row r="39" spans="1:29" ht="16.5">
      <c r="A39" s="21">
        <v>23</v>
      </c>
      <c r="B39" s="41"/>
      <c r="C39" s="42"/>
      <c r="D39" s="43"/>
      <c r="E39" s="44"/>
      <c r="F39" s="30"/>
      <c r="G39" s="22" t="str">
        <f t="shared" si="0"/>
        <v/>
      </c>
      <c r="H39" s="31"/>
      <c r="I39" s="33"/>
      <c r="J39" s="34"/>
      <c r="K39" s="34"/>
      <c r="L39" s="34"/>
      <c r="M39" s="29" t="str">
        <f t="shared" si="1"/>
        <v/>
      </c>
      <c r="N39" s="39" t="str">
        <f t="shared" si="2"/>
        <v/>
      </c>
      <c r="O39" s="23" t="str">
        <f t="shared" si="3"/>
        <v/>
      </c>
      <c r="P39" s="35"/>
      <c r="Q39" s="24" t="str">
        <f t="shared" si="4"/>
        <v/>
      </c>
      <c r="R39" s="32"/>
      <c r="S39" s="24" t="str">
        <f t="shared" si="5"/>
        <v/>
      </c>
      <c r="T39" s="32"/>
      <c r="U39" s="24" t="str">
        <f t="shared" si="6"/>
        <v/>
      </c>
      <c r="V39" s="33"/>
      <c r="W39" s="33"/>
      <c r="X39" s="40" t="str">
        <f t="shared" si="7"/>
        <v/>
      </c>
      <c r="Y39" s="12"/>
      <c r="Z39" s="12"/>
      <c r="AA39" s="25">
        <v>37</v>
      </c>
      <c r="AB39" s="26" t="s">
        <v>84</v>
      </c>
      <c r="AC39" s="20">
        <v>3510</v>
      </c>
    </row>
    <row r="40" spans="1:29" ht="16.5">
      <c r="A40" s="21">
        <v>24</v>
      </c>
      <c r="B40" s="41"/>
      <c r="C40" s="42"/>
      <c r="D40" s="43"/>
      <c r="E40" s="44"/>
      <c r="F40" s="30"/>
      <c r="G40" s="22" t="str">
        <f t="shared" si="0"/>
        <v/>
      </c>
      <c r="H40" s="31"/>
      <c r="I40" s="31"/>
      <c r="J40" s="32"/>
      <c r="K40" s="32"/>
      <c r="L40" s="32"/>
      <c r="M40" s="29" t="str">
        <f t="shared" si="1"/>
        <v/>
      </c>
      <c r="N40" s="39" t="str">
        <f t="shared" si="2"/>
        <v/>
      </c>
      <c r="O40" s="23" t="str">
        <f t="shared" si="3"/>
        <v/>
      </c>
      <c r="P40" s="35"/>
      <c r="Q40" s="22" t="str">
        <f t="shared" si="4"/>
        <v/>
      </c>
      <c r="R40" s="32"/>
      <c r="S40" s="22" t="str">
        <f t="shared" si="5"/>
        <v/>
      </c>
      <c r="T40" s="32"/>
      <c r="U40" s="22" t="str">
        <f t="shared" si="6"/>
        <v/>
      </c>
      <c r="V40" s="31"/>
      <c r="W40" s="31"/>
      <c r="X40" s="40" t="str">
        <f t="shared" si="7"/>
        <v/>
      </c>
      <c r="Y40" s="12"/>
      <c r="Z40" s="12"/>
      <c r="AA40" s="25">
        <v>38</v>
      </c>
      <c r="AB40" s="26" t="s">
        <v>85</v>
      </c>
      <c r="AC40" s="20">
        <v>4298</v>
      </c>
    </row>
    <row r="41" spans="1:29" ht="16.5">
      <c r="A41" s="21">
        <v>25</v>
      </c>
      <c r="B41" s="41"/>
      <c r="C41" s="42"/>
      <c r="D41" s="43"/>
      <c r="E41" s="44"/>
      <c r="F41" s="30"/>
      <c r="G41" s="22" t="str">
        <f t="shared" si="0"/>
        <v/>
      </c>
      <c r="H41" s="31"/>
      <c r="I41" s="33"/>
      <c r="J41" s="34"/>
      <c r="K41" s="34"/>
      <c r="L41" s="34"/>
      <c r="M41" s="29" t="str">
        <f t="shared" si="1"/>
        <v/>
      </c>
      <c r="N41" s="39" t="str">
        <f t="shared" si="2"/>
        <v/>
      </c>
      <c r="O41" s="23" t="str">
        <f t="shared" si="3"/>
        <v/>
      </c>
      <c r="P41" s="35"/>
      <c r="Q41" s="24" t="str">
        <f t="shared" si="4"/>
        <v/>
      </c>
      <c r="R41" s="32"/>
      <c r="S41" s="24" t="str">
        <f t="shared" si="5"/>
        <v/>
      </c>
      <c r="T41" s="32"/>
      <c r="U41" s="24" t="str">
        <f t="shared" si="6"/>
        <v/>
      </c>
      <c r="V41" s="33"/>
      <c r="W41" s="33"/>
      <c r="X41" s="40" t="str">
        <f t="shared" si="7"/>
        <v/>
      </c>
      <c r="Y41" s="12"/>
      <c r="Z41" s="12"/>
      <c r="AA41" s="25">
        <v>39</v>
      </c>
      <c r="AB41" s="26" t="s">
        <v>86</v>
      </c>
      <c r="AC41" s="20">
        <v>4028</v>
      </c>
    </row>
    <row r="42" spans="1:29" ht="16.5">
      <c r="A42" s="21">
        <v>26</v>
      </c>
      <c r="B42" s="41"/>
      <c r="C42" s="42"/>
      <c r="D42" s="43"/>
      <c r="E42" s="44"/>
      <c r="F42" s="30"/>
      <c r="G42" s="22" t="str">
        <f t="shared" si="0"/>
        <v/>
      </c>
      <c r="H42" s="31"/>
      <c r="I42" s="31"/>
      <c r="J42" s="32"/>
      <c r="K42" s="32"/>
      <c r="L42" s="32"/>
      <c r="M42" s="29" t="str">
        <f t="shared" si="1"/>
        <v/>
      </c>
      <c r="N42" s="39" t="str">
        <f t="shared" si="2"/>
        <v/>
      </c>
      <c r="O42" s="23" t="str">
        <f t="shared" si="3"/>
        <v/>
      </c>
      <c r="P42" s="35"/>
      <c r="Q42" s="22" t="str">
        <f t="shared" si="4"/>
        <v/>
      </c>
      <c r="R42" s="32"/>
      <c r="S42" s="22" t="str">
        <f t="shared" si="5"/>
        <v/>
      </c>
      <c r="T42" s="32"/>
      <c r="U42" s="22" t="str">
        <f t="shared" si="6"/>
        <v/>
      </c>
      <c r="V42" s="31"/>
      <c r="W42" s="31"/>
      <c r="X42" s="40" t="str">
        <f t="shared" si="7"/>
        <v/>
      </c>
      <c r="Y42" s="12"/>
      <c r="Z42" s="12"/>
      <c r="AA42" s="25">
        <v>40</v>
      </c>
      <c r="AB42" s="26" t="s">
        <v>87</v>
      </c>
      <c r="AC42" s="20">
        <v>3128</v>
      </c>
    </row>
    <row r="43" spans="1:29" ht="16.5">
      <c r="A43" s="21">
        <v>27</v>
      </c>
      <c r="B43" s="41"/>
      <c r="C43" s="42"/>
      <c r="D43" s="43"/>
      <c r="E43" s="44"/>
      <c r="F43" s="30"/>
      <c r="G43" s="22" t="str">
        <f t="shared" si="0"/>
        <v/>
      </c>
      <c r="H43" s="31"/>
      <c r="I43" s="33"/>
      <c r="J43" s="34"/>
      <c r="K43" s="34"/>
      <c r="L43" s="34"/>
      <c r="M43" s="29" t="str">
        <f t="shared" si="1"/>
        <v/>
      </c>
      <c r="N43" s="39" t="str">
        <f t="shared" si="2"/>
        <v/>
      </c>
      <c r="O43" s="23" t="str">
        <f t="shared" si="3"/>
        <v/>
      </c>
      <c r="P43" s="35"/>
      <c r="Q43" s="24" t="str">
        <f t="shared" si="4"/>
        <v/>
      </c>
      <c r="R43" s="32"/>
      <c r="S43" s="24" t="str">
        <f t="shared" si="5"/>
        <v/>
      </c>
      <c r="T43" s="32"/>
      <c r="U43" s="24" t="str">
        <f t="shared" si="6"/>
        <v/>
      </c>
      <c r="V43" s="33"/>
      <c r="W43" s="33"/>
      <c r="X43" s="40" t="str">
        <f t="shared" si="7"/>
        <v/>
      </c>
      <c r="Y43" s="12"/>
      <c r="Z43" s="12"/>
      <c r="AA43" s="25">
        <v>41</v>
      </c>
      <c r="AB43" s="26" t="s">
        <v>88</v>
      </c>
      <c r="AC43" s="20">
        <v>3747</v>
      </c>
    </row>
    <row r="44" spans="1:29" ht="16.5">
      <c r="A44" s="21">
        <v>28</v>
      </c>
      <c r="B44" s="41"/>
      <c r="C44" s="42"/>
      <c r="D44" s="43"/>
      <c r="E44" s="44"/>
      <c r="F44" s="30"/>
      <c r="G44" s="22" t="str">
        <f t="shared" si="0"/>
        <v/>
      </c>
      <c r="H44" s="31"/>
      <c r="I44" s="31"/>
      <c r="J44" s="32"/>
      <c r="K44" s="32"/>
      <c r="L44" s="32"/>
      <c r="M44" s="29" t="str">
        <f t="shared" si="1"/>
        <v/>
      </c>
      <c r="N44" s="39" t="str">
        <f t="shared" si="2"/>
        <v/>
      </c>
      <c r="O44" s="23" t="str">
        <f t="shared" si="3"/>
        <v/>
      </c>
      <c r="P44" s="35"/>
      <c r="Q44" s="22" t="str">
        <f t="shared" si="4"/>
        <v/>
      </c>
      <c r="R44" s="32"/>
      <c r="S44" s="22" t="str">
        <f t="shared" si="5"/>
        <v/>
      </c>
      <c r="T44" s="32"/>
      <c r="U44" s="22" t="str">
        <f t="shared" si="6"/>
        <v/>
      </c>
      <c r="V44" s="31"/>
      <c r="W44" s="31"/>
      <c r="X44" s="40" t="str">
        <f t="shared" si="7"/>
        <v/>
      </c>
      <c r="Y44" s="12"/>
      <c r="Z44" s="12"/>
      <c r="AA44" s="25">
        <v>42</v>
      </c>
      <c r="AB44" s="26" t="s">
        <v>89</v>
      </c>
      <c r="AC44" s="20">
        <v>3941</v>
      </c>
    </row>
    <row r="45" spans="1:29" ht="16.5">
      <c r="A45" s="21">
        <v>29</v>
      </c>
      <c r="B45" s="41"/>
      <c r="C45" s="42"/>
      <c r="D45" s="43"/>
      <c r="E45" s="44"/>
      <c r="F45" s="30"/>
      <c r="G45" s="22" t="str">
        <f t="shared" si="0"/>
        <v/>
      </c>
      <c r="H45" s="31"/>
      <c r="I45" s="33"/>
      <c r="J45" s="34"/>
      <c r="K45" s="34"/>
      <c r="L45" s="34"/>
      <c r="M45" s="29" t="str">
        <f t="shared" si="1"/>
        <v/>
      </c>
      <c r="N45" s="39" t="str">
        <f t="shared" si="2"/>
        <v/>
      </c>
      <c r="O45" s="23" t="str">
        <f t="shared" si="3"/>
        <v/>
      </c>
      <c r="P45" s="35"/>
      <c r="Q45" s="24" t="str">
        <f t="shared" si="4"/>
        <v/>
      </c>
      <c r="R45" s="32"/>
      <c r="S45" s="24" t="str">
        <f t="shared" si="5"/>
        <v/>
      </c>
      <c r="T45" s="32"/>
      <c r="U45" s="24" t="str">
        <f t="shared" si="6"/>
        <v/>
      </c>
      <c r="V45" s="33"/>
      <c r="W45" s="33"/>
      <c r="X45" s="40" t="str">
        <f t="shared" si="7"/>
        <v/>
      </c>
      <c r="Y45" s="12"/>
      <c r="Z45" s="12"/>
      <c r="AA45" s="25">
        <v>43</v>
      </c>
      <c r="AB45" s="26" t="s">
        <v>90</v>
      </c>
      <c r="AC45" s="20">
        <v>3870</v>
      </c>
    </row>
    <row r="46" spans="1:29" ht="16.5">
      <c r="A46" s="21">
        <v>30</v>
      </c>
      <c r="B46" s="41"/>
      <c r="C46" s="42"/>
      <c r="D46" s="43"/>
      <c r="E46" s="44"/>
      <c r="F46" s="30"/>
      <c r="G46" s="22" t="str">
        <f t="shared" si="0"/>
        <v/>
      </c>
      <c r="H46" s="31"/>
      <c r="I46" s="31"/>
      <c r="J46" s="32"/>
      <c r="K46" s="32"/>
      <c r="L46" s="32"/>
      <c r="M46" s="29" t="str">
        <f t="shared" si="1"/>
        <v/>
      </c>
      <c r="N46" s="39" t="str">
        <f t="shared" si="2"/>
        <v/>
      </c>
      <c r="O46" s="23" t="str">
        <f t="shared" si="3"/>
        <v/>
      </c>
      <c r="P46" s="35"/>
      <c r="Q46" s="22" t="str">
        <f t="shared" si="4"/>
        <v/>
      </c>
      <c r="R46" s="32"/>
      <c r="S46" s="22" t="str">
        <f t="shared" si="5"/>
        <v/>
      </c>
      <c r="T46" s="32"/>
      <c r="U46" s="22" t="str">
        <f t="shared" si="6"/>
        <v/>
      </c>
      <c r="V46" s="31"/>
      <c r="W46" s="31"/>
      <c r="X46" s="40" t="str">
        <f t="shared" si="7"/>
        <v/>
      </c>
      <c r="Y46" s="12"/>
      <c r="Z46" s="12"/>
      <c r="AA46" s="25">
        <v>44</v>
      </c>
      <c r="AB46" s="26" t="s">
        <v>91</v>
      </c>
      <c r="AC46" s="20">
        <v>3758</v>
      </c>
    </row>
    <row r="47" spans="1:29" ht="16.5">
      <c r="A47" s="21">
        <v>31</v>
      </c>
      <c r="B47" s="41"/>
      <c r="C47" s="42"/>
      <c r="D47" s="43"/>
      <c r="E47" s="44"/>
      <c r="F47" s="30"/>
      <c r="G47" s="22" t="str">
        <f t="shared" si="0"/>
        <v/>
      </c>
      <c r="H47" s="31"/>
      <c r="I47" s="33"/>
      <c r="J47" s="34"/>
      <c r="K47" s="34"/>
      <c r="L47" s="34"/>
      <c r="M47" s="29" t="str">
        <f t="shared" si="1"/>
        <v/>
      </c>
      <c r="N47" s="39" t="str">
        <f t="shared" si="2"/>
        <v/>
      </c>
      <c r="O47" s="23" t="str">
        <f t="shared" si="3"/>
        <v/>
      </c>
      <c r="P47" s="35"/>
      <c r="Q47" s="24" t="str">
        <f t="shared" si="4"/>
        <v/>
      </c>
      <c r="R47" s="32"/>
      <c r="S47" s="24" t="str">
        <f t="shared" si="5"/>
        <v/>
      </c>
      <c r="T47" s="32"/>
      <c r="U47" s="24" t="str">
        <f t="shared" si="6"/>
        <v/>
      </c>
      <c r="V47" s="33"/>
      <c r="W47" s="33"/>
      <c r="X47" s="40" t="str">
        <f t="shared" si="7"/>
        <v/>
      </c>
      <c r="Y47" s="12"/>
      <c r="Z47" s="12"/>
      <c r="AA47" s="25">
        <v>45</v>
      </c>
      <c r="AB47" s="26" t="s">
        <v>92</v>
      </c>
      <c r="AC47" s="20">
        <v>3312</v>
      </c>
    </row>
    <row r="48" spans="1:29" ht="16.5">
      <c r="A48" s="21">
        <v>32</v>
      </c>
      <c r="B48" s="41"/>
      <c r="C48" s="42"/>
      <c r="D48" s="43"/>
      <c r="E48" s="44"/>
      <c r="F48" s="30"/>
      <c r="G48" s="22" t="str">
        <f t="shared" si="0"/>
        <v/>
      </c>
      <c r="H48" s="31"/>
      <c r="I48" s="31"/>
      <c r="J48" s="32"/>
      <c r="K48" s="32"/>
      <c r="L48" s="32"/>
      <c r="M48" s="29" t="str">
        <f t="shared" si="1"/>
        <v/>
      </c>
      <c r="N48" s="39" t="str">
        <f t="shared" si="2"/>
        <v/>
      </c>
      <c r="O48" s="23" t="str">
        <f t="shared" si="3"/>
        <v/>
      </c>
      <c r="P48" s="35"/>
      <c r="Q48" s="22" t="str">
        <f t="shared" si="4"/>
        <v/>
      </c>
      <c r="R48" s="32"/>
      <c r="S48" s="22" t="str">
        <f t="shared" si="5"/>
        <v/>
      </c>
      <c r="T48" s="32"/>
      <c r="U48" s="22" t="str">
        <f t="shared" si="6"/>
        <v/>
      </c>
      <c r="V48" s="31"/>
      <c r="W48" s="31"/>
      <c r="X48" s="40" t="str">
        <f t="shared" si="7"/>
        <v/>
      </c>
      <c r="Y48" s="12"/>
      <c r="Z48" s="12"/>
      <c r="AA48" s="25">
        <v>46</v>
      </c>
      <c r="AB48" s="26" t="s">
        <v>93</v>
      </c>
      <c r="AC48" s="20">
        <v>3387</v>
      </c>
    </row>
    <row r="49" spans="1:29" ht="16.5">
      <c r="A49" s="21">
        <v>33</v>
      </c>
      <c r="B49" s="41"/>
      <c r="C49" s="42"/>
      <c r="D49" s="43"/>
      <c r="E49" s="44"/>
      <c r="F49" s="30"/>
      <c r="G49" s="22" t="str">
        <f t="shared" si="0"/>
        <v/>
      </c>
      <c r="H49" s="31"/>
      <c r="I49" s="33"/>
      <c r="J49" s="34"/>
      <c r="K49" s="34"/>
      <c r="L49" s="34"/>
      <c r="M49" s="29" t="str">
        <f t="shared" si="1"/>
        <v/>
      </c>
      <c r="N49" s="39" t="str">
        <f t="shared" si="2"/>
        <v/>
      </c>
      <c r="O49" s="23" t="str">
        <f t="shared" si="3"/>
        <v/>
      </c>
      <c r="P49" s="35"/>
      <c r="Q49" s="24" t="str">
        <f t="shared" si="4"/>
        <v/>
      </c>
      <c r="R49" s="32"/>
      <c r="S49" s="24" t="str">
        <f t="shared" si="5"/>
        <v/>
      </c>
      <c r="T49" s="32"/>
      <c r="U49" s="24" t="str">
        <f t="shared" si="6"/>
        <v/>
      </c>
      <c r="V49" s="33"/>
      <c r="W49" s="33"/>
      <c r="X49" s="40" t="str">
        <f t="shared" si="7"/>
        <v/>
      </c>
      <c r="Y49" s="12"/>
      <c r="Z49" s="12"/>
      <c r="AA49" s="25">
        <v>47</v>
      </c>
      <c r="AB49" s="26" t="s">
        <v>94</v>
      </c>
      <c r="AC49" s="20">
        <v>3218</v>
      </c>
    </row>
    <row r="50" spans="1:29" ht="16.5">
      <c r="A50" s="21">
        <v>34</v>
      </c>
      <c r="B50" s="41"/>
      <c r="C50" s="42"/>
      <c r="D50" s="43"/>
      <c r="E50" s="44"/>
      <c r="F50" s="30"/>
      <c r="G50" s="22" t="str">
        <f t="shared" si="0"/>
        <v/>
      </c>
      <c r="H50" s="31"/>
      <c r="I50" s="31"/>
      <c r="J50" s="32"/>
      <c r="K50" s="32"/>
      <c r="L50" s="32"/>
      <c r="M50" s="29" t="str">
        <f t="shared" si="1"/>
        <v/>
      </c>
      <c r="N50" s="39" t="str">
        <f t="shared" si="2"/>
        <v/>
      </c>
      <c r="O50" s="23" t="str">
        <f t="shared" si="3"/>
        <v/>
      </c>
      <c r="P50" s="35"/>
      <c r="Q50" s="22" t="str">
        <f t="shared" si="4"/>
        <v/>
      </c>
      <c r="R50" s="32"/>
      <c r="S50" s="22" t="str">
        <f t="shared" si="5"/>
        <v/>
      </c>
      <c r="T50" s="32"/>
      <c r="U50" s="22" t="str">
        <f t="shared" si="6"/>
        <v/>
      </c>
      <c r="V50" s="31"/>
      <c r="W50" s="31"/>
      <c r="X50" s="40" t="str">
        <f t="shared" si="7"/>
        <v/>
      </c>
      <c r="Y50" s="12"/>
      <c r="Z50" s="12"/>
      <c r="AA50" s="25">
        <v>48</v>
      </c>
      <c r="AB50" s="26" t="s">
        <v>95</v>
      </c>
      <c r="AC50" s="20">
        <v>3313</v>
      </c>
    </row>
    <row r="51" spans="1:29" ht="16.5">
      <c r="A51" s="21">
        <v>35</v>
      </c>
      <c r="B51" s="41"/>
      <c r="C51" s="42"/>
      <c r="D51" s="43"/>
      <c r="E51" s="44"/>
      <c r="F51" s="30"/>
      <c r="G51" s="22" t="str">
        <f t="shared" si="0"/>
        <v/>
      </c>
      <c r="H51" s="31"/>
      <c r="I51" s="33"/>
      <c r="J51" s="34"/>
      <c r="K51" s="34"/>
      <c r="L51" s="34"/>
      <c r="M51" s="29" t="str">
        <f t="shared" si="1"/>
        <v/>
      </c>
      <c r="N51" s="39" t="str">
        <f t="shared" si="2"/>
        <v/>
      </c>
      <c r="O51" s="23" t="str">
        <f t="shared" si="3"/>
        <v/>
      </c>
      <c r="P51" s="35"/>
      <c r="Q51" s="24" t="str">
        <f t="shared" si="4"/>
        <v/>
      </c>
      <c r="R51" s="32"/>
      <c r="S51" s="24" t="str">
        <f t="shared" si="5"/>
        <v/>
      </c>
      <c r="T51" s="32"/>
      <c r="U51" s="24" t="str">
        <f t="shared" si="6"/>
        <v/>
      </c>
      <c r="V51" s="33"/>
      <c r="W51" s="33"/>
      <c r="X51" s="40" t="str">
        <f t="shared" si="7"/>
        <v/>
      </c>
      <c r="Y51" s="12"/>
      <c r="Z51" s="12"/>
      <c r="AA51" s="25">
        <v>49</v>
      </c>
      <c r="AB51" s="26" t="s">
        <v>96</v>
      </c>
      <c r="AC51" s="20">
        <v>3150</v>
      </c>
    </row>
    <row r="52" spans="1:29" ht="16.5">
      <c r="A52" s="21">
        <v>36</v>
      </c>
      <c r="B52" s="41"/>
      <c r="C52" s="42"/>
      <c r="D52" s="43"/>
      <c r="E52" s="44"/>
      <c r="F52" s="30"/>
      <c r="G52" s="22" t="str">
        <f t="shared" si="0"/>
        <v/>
      </c>
      <c r="H52" s="31"/>
      <c r="I52" s="31"/>
      <c r="J52" s="32"/>
      <c r="K52" s="32"/>
      <c r="L52" s="32"/>
      <c r="M52" s="29" t="str">
        <f t="shared" si="1"/>
        <v/>
      </c>
      <c r="N52" s="39" t="str">
        <f t="shared" si="2"/>
        <v/>
      </c>
      <c r="O52" s="23" t="str">
        <f t="shared" si="3"/>
        <v/>
      </c>
      <c r="P52" s="35"/>
      <c r="Q52" s="22" t="str">
        <f t="shared" si="4"/>
        <v/>
      </c>
      <c r="R52" s="32"/>
      <c r="S52" s="22" t="str">
        <f t="shared" si="5"/>
        <v/>
      </c>
      <c r="T52" s="32"/>
      <c r="U52" s="22" t="str">
        <f t="shared" si="6"/>
        <v/>
      </c>
      <c r="V52" s="31"/>
      <c r="W52" s="31"/>
      <c r="X52" s="40" t="str">
        <f t="shared" si="7"/>
        <v/>
      </c>
      <c r="Y52" s="12"/>
      <c r="Z52" s="12"/>
      <c r="AA52" s="25">
        <v>50</v>
      </c>
      <c r="AB52" s="26" t="s">
        <v>97</v>
      </c>
      <c r="AC52" s="20">
        <v>2307</v>
      </c>
    </row>
    <row r="53" spans="1:29" ht="16.5">
      <c r="A53" s="21">
        <v>37</v>
      </c>
      <c r="B53" s="41"/>
      <c r="C53" s="42"/>
      <c r="D53" s="43"/>
      <c r="E53" s="44"/>
      <c r="F53" s="30"/>
      <c r="G53" s="22" t="str">
        <f t="shared" si="0"/>
        <v/>
      </c>
      <c r="H53" s="31"/>
      <c r="I53" s="33"/>
      <c r="J53" s="34"/>
      <c r="K53" s="34"/>
      <c r="L53" s="34"/>
      <c r="M53" s="29" t="str">
        <f t="shared" si="1"/>
        <v/>
      </c>
      <c r="N53" s="39" t="str">
        <f t="shared" si="2"/>
        <v/>
      </c>
      <c r="O53" s="23" t="str">
        <f t="shared" si="3"/>
        <v/>
      </c>
      <c r="P53" s="35"/>
      <c r="Q53" s="24" t="str">
        <f t="shared" si="4"/>
        <v/>
      </c>
      <c r="R53" s="32"/>
      <c r="S53" s="24" t="str">
        <f t="shared" si="5"/>
        <v/>
      </c>
      <c r="T53" s="32"/>
      <c r="U53" s="24" t="str">
        <f t="shared" si="6"/>
        <v/>
      </c>
      <c r="V53" s="33"/>
      <c r="W53" s="33"/>
      <c r="X53" s="40" t="str">
        <f t="shared" si="7"/>
        <v/>
      </c>
      <c r="Y53" s="12"/>
      <c r="Z53" s="12"/>
      <c r="AA53" s="27">
        <v>51</v>
      </c>
      <c r="AB53" s="28" t="s">
        <v>98</v>
      </c>
      <c r="AC53" s="20">
        <v>2105</v>
      </c>
    </row>
    <row r="54" spans="1:29" ht="16.5">
      <c r="A54" s="21">
        <v>38</v>
      </c>
      <c r="B54" s="41"/>
      <c r="C54" s="42"/>
      <c r="D54" s="43"/>
      <c r="E54" s="44"/>
      <c r="F54" s="30"/>
      <c r="G54" s="22" t="str">
        <f t="shared" si="0"/>
        <v/>
      </c>
      <c r="H54" s="31"/>
      <c r="I54" s="31"/>
      <c r="J54" s="32"/>
      <c r="K54" s="32"/>
      <c r="L54" s="32"/>
      <c r="M54" s="29" t="str">
        <f t="shared" si="1"/>
        <v/>
      </c>
      <c r="N54" s="39" t="str">
        <f t="shared" si="2"/>
        <v/>
      </c>
      <c r="O54" s="23" t="str">
        <f t="shared" si="3"/>
        <v/>
      </c>
      <c r="P54" s="35"/>
      <c r="Q54" s="22" t="str">
        <f t="shared" si="4"/>
        <v/>
      </c>
      <c r="R54" s="32"/>
      <c r="S54" s="22" t="str">
        <f t="shared" si="5"/>
        <v/>
      </c>
      <c r="T54" s="32"/>
      <c r="U54" s="22" t="str">
        <f t="shared" si="6"/>
        <v/>
      </c>
      <c r="V54" s="31"/>
      <c r="W54" s="31"/>
      <c r="X54" s="40" t="str">
        <f t="shared" si="7"/>
        <v/>
      </c>
      <c r="Y54" s="12"/>
      <c r="Z54" s="12"/>
      <c r="AA54" s="57">
        <v>52</v>
      </c>
      <c r="AB54" s="58" t="s">
        <v>99</v>
      </c>
      <c r="AC54" s="20">
        <v>1637</v>
      </c>
    </row>
    <row r="55" spans="1:29" ht="16.5">
      <c r="A55" s="21">
        <v>39</v>
      </c>
      <c r="B55" s="41"/>
      <c r="C55" s="42"/>
      <c r="D55" s="43"/>
      <c r="E55" s="44"/>
      <c r="F55" s="30"/>
      <c r="G55" s="22" t="str">
        <f t="shared" si="0"/>
        <v/>
      </c>
      <c r="H55" s="31"/>
      <c r="I55" s="33"/>
      <c r="J55" s="34"/>
      <c r="K55" s="34"/>
      <c r="L55" s="34"/>
      <c r="M55" s="29" t="str">
        <f t="shared" si="1"/>
        <v/>
      </c>
      <c r="N55" s="39" t="str">
        <f t="shared" si="2"/>
        <v/>
      </c>
      <c r="O55" s="23" t="str">
        <f t="shared" si="3"/>
        <v/>
      </c>
      <c r="P55" s="35"/>
      <c r="Q55" s="24" t="str">
        <f t="shared" si="4"/>
        <v/>
      </c>
      <c r="R55" s="32"/>
      <c r="S55" s="24" t="str">
        <f t="shared" si="5"/>
        <v/>
      </c>
      <c r="T55" s="32"/>
      <c r="U55" s="24" t="str">
        <f t="shared" si="6"/>
        <v/>
      </c>
      <c r="V55" s="33"/>
      <c r="W55" s="33"/>
      <c r="X55" s="40" t="str">
        <f t="shared" si="7"/>
        <v/>
      </c>
      <c r="Y55" s="12"/>
      <c r="Z55" s="12"/>
    </row>
    <row r="56" spans="1:29" ht="16.5">
      <c r="A56" s="21">
        <v>40</v>
      </c>
      <c r="B56" s="41"/>
      <c r="C56" s="42"/>
      <c r="D56" s="43"/>
      <c r="E56" s="44"/>
      <c r="F56" s="30"/>
      <c r="G56" s="22" t="str">
        <f t="shared" si="0"/>
        <v/>
      </c>
      <c r="H56" s="31"/>
      <c r="I56" s="31"/>
      <c r="J56" s="32"/>
      <c r="K56" s="32"/>
      <c r="L56" s="32"/>
      <c r="M56" s="29" t="str">
        <f t="shared" si="1"/>
        <v/>
      </c>
      <c r="N56" s="39" t="str">
        <f t="shared" si="2"/>
        <v/>
      </c>
      <c r="O56" s="23" t="str">
        <f t="shared" si="3"/>
        <v/>
      </c>
      <c r="P56" s="35"/>
      <c r="Q56" s="22" t="str">
        <f t="shared" si="4"/>
        <v/>
      </c>
      <c r="R56" s="32"/>
      <c r="S56" s="22" t="str">
        <f t="shared" si="5"/>
        <v/>
      </c>
      <c r="T56" s="32"/>
      <c r="U56" s="22" t="str">
        <f t="shared" si="6"/>
        <v/>
      </c>
      <c r="V56" s="31"/>
      <c r="W56" s="31"/>
      <c r="X56" s="40" t="str">
        <f t="shared" si="7"/>
        <v/>
      </c>
      <c r="Y56" s="12"/>
      <c r="Z56" s="12"/>
    </row>
    <row r="57" spans="1:29" ht="16.5">
      <c r="A57" s="21">
        <v>41</v>
      </c>
      <c r="B57" s="41"/>
      <c r="C57" s="42"/>
      <c r="D57" s="43"/>
      <c r="E57" s="44"/>
      <c r="F57" s="30"/>
      <c r="G57" s="22" t="str">
        <f t="shared" si="0"/>
        <v/>
      </c>
      <c r="H57" s="31"/>
      <c r="I57" s="31"/>
      <c r="J57" s="32"/>
      <c r="K57" s="32"/>
      <c r="L57" s="32"/>
      <c r="M57" s="29" t="str">
        <f t="shared" si="1"/>
        <v/>
      </c>
      <c r="N57" s="39" t="str">
        <f t="shared" si="2"/>
        <v/>
      </c>
      <c r="O57" s="23" t="str">
        <f t="shared" si="3"/>
        <v/>
      </c>
      <c r="P57" s="35"/>
      <c r="Q57" s="24" t="str">
        <f t="shared" si="4"/>
        <v/>
      </c>
      <c r="R57" s="32"/>
      <c r="S57" s="24" t="str">
        <f t="shared" si="5"/>
        <v/>
      </c>
      <c r="T57" s="32"/>
      <c r="U57" s="24" t="str">
        <f t="shared" si="6"/>
        <v/>
      </c>
      <c r="V57" s="33"/>
      <c r="W57" s="33"/>
      <c r="X57" s="40" t="str">
        <f t="shared" si="7"/>
        <v/>
      </c>
      <c r="Y57" s="12"/>
      <c r="Z57" s="12"/>
    </row>
    <row r="58" spans="1:29" ht="16.5">
      <c r="A58" s="21">
        <v>42</v>
      </c>
      <c r="B58" s="41"/>
      <c r="C58" s="42"/>
      <c r="D58" s="43"/>
      <c r="E58" s="44"/>
      <c r="F58" s="30"/>
      <c r="G58" s="22" t="str">
        <f t="shared" si="0"/>
        <v/>
      </c>
      <c r="H58" s="31"/>
      <c r="I58" s="31"/>
      <c r="J58" s="32"/>
      <c r="K58" s="32"/>
      <c r="L58" s="32"/>
      <c r="M58" s="29" t="str">
        <f t="shared" si="1"/>
        <v/>
      </c>
      <c r="N58" s="39" t="str">
        <f t="shared" si="2"/>
        <v/>
      </c>
      <c r="O58" s="23" t="str">
        <f t="shared" si="3"/>
        <v/>
      </c>
      <c r="P58" s="35"/>
      <c r="Q58" s="22" t="str">
        <f t="shared" si="4"/>
        <v/>
      </c>
      <c r="R58" s="32"/>
      <c r="S58" s="22" t="str">
        <f t="shared" si="5"/>
        <v/>
      </c>
      <c r="T58" s="32"/>
      <c r="U58" s="22" t="str">
        <f t="shared" si="6"/>
        <v/>
      </c>
      <c r="V58" s="31"/>
      <c r="W58" s="31"/>
      <c r="X58" s="40" t="str">
        <f t="shared" si="7"/>
        <v/>
      </c>
      <c r="Y58" s="12"/>
      <c r="Z58" s="12"/>
    </row>
    <row r="59" spans="1:29" ht="16.5">
      <c r="A59" s="21">
        <v>43</v>
      </c>
      <c r="B59" s="41"/>
      <c r="C59" s="42"/>
      <c r="D59" s="43"/>
      <c r="E59" s="44"/>
      <c r="F59" s="30"/>
      <c r="G59" s="22" t="str">
        <f t="shared" si="0"/>
        <v/>
      </c>
      <c r="H59" s="31"/>
      <c r="I59" s="33"/>
      <c r="J59" s="34"/>
      <c r="K59" s="34"/>
      <c r="L59" s="34"/>
      <c r="M59" s="29" t="str">
        <f t="shared" si="1"/>
        <v/>
      </c>
      <c r="N59" s="39" t="str">
        <f t="shared" si="2"/>
        <v/>
      </c>
      <c r="O59" s="23" t="str">
        <f t="shared" si="3"/>
        <v/>
      </c>
      <c r="P59" s="35"/>
      <c r="Q59" s="24" t="str">
        <f t="shared" si="4"/>
        <v/>
      </c>
      <c r="R59" s="32"/>
      <c r="S59" s="24" t="str">
        <f t="shared" si="5"/>
        <v/>
      </c>
      <c r="T59" s="32"/>
      <c r="U59" s="24" t="str">
        <f t="shared" si="6"/>
        <v/>
      </c>
      <c r="V59" s="33"/>
      <c r="W59" s="33"/>
      <c r="X59" s="40" t="str">
        <f t="shared" si="7"/>
        <v/>
      </c>
      <c r="Y59" s="12"/>
      <c r="Z59" s="12"/>
    </row>
    <row r="60" spans="1:29" ht="16.5">
      <c r="A60" s="21">
        <v>44</v>
      </c>
      <c r="B60" s="41"/>
      <c r="C60" s="42"/>
      <c r="D60" s="43"/>
      <c r="E60" s="44"/>
      <c r="F60" s="30"/>
      <c r="G60" s="22" t="str">
        <f t="shared" si="0"/>
        <v/>
      </c>
      <c r="H60" s="31"/>
      <c r="I60" s="31"/>
      <c r="J60" s="32"/>
      <c r="K60" s="32"/>
      <c r="L60" s="32"/>
      <c r="M60" s="29" t="str">
        <f t="shared" si="1"/>
        <v/>
      </c>
      <c r="N60" s="39" t="str">
        <f t="shared" si="2"/>
        <v/>
      </c>
      <c r="O60" s="23" t="str">
        <f t="shared" si="3"/>
        <v/>
      </c>
      <c r="P60" s="35"/>
      <c r="Q60" s="22" t="str">
        <f t="shared" si="4"/>
        <v/>
      </c>
      <c r="R60" s="32"/>
      <c r="S60" s="22" t="str">
        <f t="shared" si="5"/>
        <v/>
      </c>
      <c r="T60" s="32"/>
      <c r="U60" s="22" t="str">
        <f t="shared" si="6"/>
        <v/>
      </c>
      <c r="V60" s="31"/>
      <c r="W60" s="31"/>
      <c r="X60" s="40" t="str">
        <f t="shared" si="7"/>
        <v/>
      </c>
      <c r="Y60" s="12"/>
      <c r="Z60" s="12"/>
    </row>
    <row r="61" spans="1:29" ht="16.5">
      <c r="A61" s="21">
        <v>45</v>
      </c>
      <c r="B61" s="41"/>
      <c r="C61" s="42"/>
      <c r="D61" s="43"/>
      <c r="E61" s="44"/>
      <c r="F61" s="30"/>
      <c r="G61" s="22" t="str">
        <f t="shared" si="0"/>
        <v/>
      </c>
      <c r="H61" s="31"/>
      <c r="I61" s="33"/>
      <c r="J61" s="34"/>
      <c r="K61" s="34"/>
      <c r="L61" s="34"/>
      <c r="M61" s="29" t="str">
        <f t="shared" si="1"/>
        <v/>
      </c>
      <c r="N61" s="39" t="str">
        <f t="shared" si="2"/>
        <v/>
      </c>
      <c r="O61" s="23" t="str">
        <f t="shared" si="3"/>
        <v/>
      </c>
      <c r="P61" s="35"/>
      <c r="Q61" s="24" t="str">
        <f t="shared" si="4"/>
        <v/>
      </c>
      <c r="R61" s="32"/>
      <c r="S61" s="24" t="str">
        <f t="shared" si="5"/>
        <v/>
      </c>
      <c r="T61" s="32"/>
      <c r="U61" s="24" t="str">
        <f t="shared" si="6"/>
        <v/>
      </c>
      <c r="V61" s="33"/>
      <c r="W61" s="33"/>
      <c r="X61" s="40" t="str">
        <f t="shared" si="7"/>
        <v/>
      </c>
      <c r="Y61" s="12"/>
      <c r="Z61" s="12"/>
    </row>
    <row r="62" spans="1:29" ht="16.5">
      <c r="A62" s="21">
        <v>46</v>
      </c>
      <c r="B62" s="41"/>
      <c r="C62" s="42"/>
      <c r="D62" s="43"/>
      <c r="E62" s="44"/>
      <c r="F62" s="30"/>
      <c r="G62" s="22" t="str">
        <f t="shared" si="0"/>
        <v/>
      </c>
      <c r="H62" s="31"/>
      <c r="I62" s="31"/>
      <c r="J62" s="32"/>
      <c r="K62" s="32"/>
      <c r="L62" s="32"/>
      <c r="M62" s="29" t="str">
        <f t="shared" si="1"/>
        <v/>
      </c>
      <c r="N62" s="39" t="str">
        <f t="shared" si="2"/>
        <v/>
      </c>
      <c r="O62" s="23" t="str">
        <f t="shared" si="3"/>
        <v/>
      </c>
      <c r="P62" s="35"/>
      <c r="Q62" s="22" t="str">
        <f t="shared" si="4"/>
        <v/>
      </c>
      <c r="R62" s="32"/>
      <c r="S62" s="22" t="str">
        <f t="shared" si="5"/>
        <v/>
      </c>
      <c r="T62" s="32"/>
      <c r="U62" s="22" t="str">
        <f t="shared" si="6"/>
        <v/>
      </c>
      <c r="V62" s="31"/>
      <c r="W62" s="31"/>
      <c r="X62" s="40" t="str">
        <f t="shared" si="7"/>
        <v/>
      </c>
      <c r="Y62" s="12"/>
      <c r="Z62" s="12"/>
    </row>
    <row r="63" spans="1:29" ht="16.5">
      <c r="A63" s="59"/>
      <c r="B63" s="60"/>
      <c r="C63" s="61"/>
      <c r="D63" s="61"/>
      <c r="E63" s="61"/>
      <c r="F63" s="62"/>
      <c r="G63" s="63"/>
      <c r="H63" s="63"/>
      <c r="I63" s="63"/>
      <c r="J63" s="63"/>
      <c r="K63" s="63"/>
      <c r="L63" s="64"/>
      <c r="M63" s="59"/>
      <c r="N63" s="65" t="s">
        <v>100</v>
      </c>
      <c r="O63" s="66"/>
      <c r="P63" s="63"/>
      <c r="Q63" s="67" t="s">
        <v>101</v>
      </c>
      <c r="R63" s="63"/>
      <c r="S63" s="63"/>
      <c r="T63" s="63"/>
      <c r="U63" s="63"/>
      <c r="V63" s="63"/>
      <c r="W63" s="63"/>
      <c r="X63" s="63"/>
      <c r="Y63" s="12"/>
      <c r="Z63" s="12"/>
    </row>
  </sheetData>
  <sheetProtection algorithmName="SHA-512" hashValue="J6Q8kkSDTFfCxl9HztKWPnSXm/NgnjFJyhfbteStWAmRSY1EwcxwP68QRMfFWmYOQEQYYKJPjIB9xwqsZ1mF8Q==" saltValue="I8Y9MC8UldRV1NL7hvT+9Q==" spinCount="100000" sheet="1" objects="1" scenarios="1"/>
  <mergeCells count="53">
    <mergeCell ref="X15:X16"/>
    <mergeCell ref="A3:B3"/>
    <mergeCell ref="C3:H3"/>
    <mergeCell ref="I3:K3"/>
    <mergeCell ref="L3:N3"/>
    <mergeCell ref="A4:B4"/>
    <mergeCell ref="C4:H4"/>
    <mergeCell ref="I4:K4"/>
    <mergeCell ref="L4:N4"/>
    <mergeCell ref="A5:B5"/>
    <mergeCell ref="C5:F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8:B8"/>
    <mergeCell ref="C8:H8"/>
    <mergeCell ref="I8:K8"/>
    <mergeCell ref="L8:N8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C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P14:U14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</mergeCells>
  <phoneticPr fontId="8"/>
  <conditionalFormatting sqref="O17:O62">
    <cfRule type="cellIs" dxfId="1" priority="1" stopIfTrue="1" operator="equal">
      <formula>"×"</formula>
    </cfRule>
    <cfRule type="cellIs" dxfId="0" priority="3" stopIfTrue="1" operator="equal">
      <formula>"○"</formula>
    </cfRule>
  </conditionalFormatting>
  <dataValidations count="3">
    <dataValidation type="list" allowBlank="1" showInputMessage="1" showErrorMessage="1" promptTitle="選択方法" prompt="加入は○、未加入は×、適用除外は△、建設国保加入による適用除外は▲を選択してください。" sqref="C17:E63" xr:uid="{00000000-0002-0000-0000-000000000000}">
      <formula1>"○,×,△,▲"</formula1>
      <formula2>0</formula2>
    </dataValidation>
    <dataValidation type="list" allowBlank="1" showErrorMessage="1" sqref="F18:F63" xr:uid="{00000000-0002-0000-0000-000001000000}">
      <formula1>$AB$3:$AB$54</formula1>
      <formula2>0</formula2>
    </dataValidation>
    <dataValidation type="list" allowBlank="1" showErrorMessage="1" sqref="F17" xr:uid="{00000000-0002-0000-0000-000002000000}">
      <formula1>$AB$3:$AB$54</formula1>
    </dataValidation>
  </dataValidations>
  <pageMargins left="0.59055118110236227" right="0.23622047244094491" top="0.74803149606299213" bottom="0.74803149606299213" header="0.31496062992125984" footer="0.31496062992125984"/>
  <pageSetup paperSize="9" scale="39" firstPageNumber="0" fitToHeight="0" pageOrder="overThenDown" orientation="landscape" horizontalDpi="300" verticalDpi="300" r:id="rId1"/>
  <headerFooter alignWithMargins="0">
    <oddFooter>&amp;R　P&amp;P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5" ma:contentTypeDescription="新しいドキュメントを作成します。" ma:contentTypeScope="" ma:versionID="867289e738f7f9170d9e1ad9e21ead67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7f12b9a28de50bc864f7a071581d86f9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9b46ca-5136-417e-b4fa-689e022b22d7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338A5-E3B8-47E6-A23A-E2A275D0E071}">
  <ds:schemaRefs>
    <ds:schemaRef ds:uri="6247811e-b09e-4db0-b0e2-20f60e430aaf"/>
    <ds:schemaRef ds:uri="http://purl.org/dc/elements/1.1/"/>
    <ds:schemaRef ds:uri="http://schemas.openxmlformats.org/package/2006/metadata/core-properties"/>
    <ds:schemaRef ds:uri="b252e89a-34c0-4c96-9f14-c3273292d6fd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4A40283-49B3-41CE-9B9C-62405AD00B40}"/>
</file>

<file path=customXml/itemProps3.xml><?xml version="1.0" encoding="utf-8"?>
<ds:datastoreItem xmlns:ds="http://schemas.openxmlformats.org/officeDocument/2006/customXml" ds:itemID="{F6A5BBCC-1C5D-442C-B6B9-5EE5D525E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令和８年度労働台帳（工事）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2025-05-13T07:06:59Z</dcterms:created>
  <dcterms:modified xsi:type="dcterms:W3CDTF">2026-03-26T10:13:08Z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